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eydisadio/Documents/FMH75/Evènements /PROJET OLYMPE/Tableaux de suivi/"/>
    </mc:Choice>
  </mc:AlternateContent>
  <xr:revisionPtr revIDLastSave="0" documentId="13_ncr:1_{0376F159-416E-944F-82EC-D48458E04211}" xr6:coauthVersionLast="47" xr6:coauthVersionMax="47" xr10:uidLastSave="{00000000-0000-0000-0000-000000000000}"/>
  <bookViews>
    <workbookView xWindow="0" yWindow="500" windowWidth="28800" windowHeight="15840" activeTab="2" xr2:uid="{00000000-000D-0000-FFFF-FFFF00000000}"/>
  </bookViews>
  <sheets>
    <sheet name=" 1 - budget" sheetId="9" r:id="rId1"/>
    <sheet name="2 - création" sheetId="10" r:id="rId2"/>
    <sheet name="3 - action culturelle" sheetId="11" r:id="rId3"/>
    <sheet name="action sportive" sheetId="12" r:id="rId4"/>
    <sheet name="Sécurité" sheetId="13" r:id="rId5"/>
    <sheet name="Inventaire" sheetId="14" r:id="rId6"/>
    <sheet name="Inventaire Sportif" sheetId="15" r:id="rId7"/>
    <sheet name="Inventaire Culturel" sheetId="16" r:id="rId8"/>
  </sheets>
  <definedNames>
    <definedName name="_xlnm.Print_Area" localSheetId="0">' 1 - budget'!$A$1:$F$77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9" l="1"/>
  <c r="B28" i="9"/>
  <c r="B17" i="9" l="1"/>
  <c r="E66" i="9" l="1"/>
  <c r="E65" i="9"/>
  <c r="E46" i="9"/>
  <c r="E56" i="9" s="1"/>
  <c r="E68" i="9" s="1"/>
  <c r="B46" i="9"/>
  <c r="B56" i="9" s="1"/>
  <c r="B33" i="9"/>
  <c r="B65" i="9" s="1"/>
  <c r="B64" i="9"/>
  <c r="B63" i="9"/>
  <c r="E14" i="9"/>
  <c r="E7" i="9" s="1"/>
  <c r="E62" i="9" s="1"/>
  <c r="E24" i="9"/>
  <c r="E63" i="9" s="1"/>
  <c r="E29" i="9"/>
  <c r="E64" i="9" s="1"/>
  <c r="B42" i="9" l="1"/>
  <c r="C28" i="9" s="1"/>
  <c r="B62" i="9"/>
  <c r="E67" i="9"/>
  <c r="F67" i="9"/>
  <c r="B68" i="9"/>
  <c r="C7" i="9" l="1"/>
  <c r="C17" i="9"/>
  <c r="C33" i="9"/>
  <c r="B70" i="9"/>
  <c r="C65" i="9" s="1"/>
  <c r="C62" i="9"/>
  <c r="C68" i="9" l="1"/>
  <c r="C63" i="9"/>
  <c r="C64" i="9"/>
  <c r="E42" i="9"/>
  <c r="E70" i="9"/>
  <c r="F66" i="9" s="1"/>
  <c r="F62" i="9" l="1"/>
  <c r="F68" i="9"/>
  <c r="F65" i="9"/>
  <c r="F64" i="9"/>
  <c r="F63" i="9"/>
  <c r="C70" i="9"/>
  <c r="F11" i="9"/>
  <c r="F35" i="9"/>
  <c r="F19" i="9"/>
  <c r="F9" i="9"/>
  <c r="F24" i="9"/>
  <c r="F14" i="9"/>
  <c r="F38" i="9"/>
  <c r="F21" i="9"/>
  <c r="F10" i="9"/>
  <c r="F29" i="9"/>
  <c r="F13" i="9"/>
  <c r="F8" i="9"/>
  <c r="F41" i="9"/>
  <c r="F12" i="9"/>
  <c r="F70" i="9" l="1"/>
</calcChain>
</file>

<file path=xl/sharedStrings.xml><?xml version="1.0" encoding="utf-8"?>
<sst xmlns="http://schemas.openxmlformats.org/spreadsheetml/2006/main" count="323" uniqueCount="207">
  <si>
    <t xml:space="preserve">Seules les rubriques vous concernant sont à remplir (vous pouvez en ajouter si besoin). </t>
  </si>
  <si>
    <t xml:space="preserve">Date  : </t>
  </si>
  <si>
    <t xml:space="preserve">(Mention "certifié exact") : </t>
  </si>
  <si>
    <t>Nom, Prénom et qualité du signataire</t>
  </si>
  <si>
    <r>
      <t>Budget prévisionnel</t>
    </r>
    <r>
      <rPr>
        <b/>
        <sz val="30"/>
        <rFont val="Arial Narrow"/>
        <family val="2"/>
      </rPr>
      <t xml:space="preserve">
Manifestation culturelle / Festivals</t>
    </r>
  </si>
  <si>
    <t>A joindre à l'appui de la demande de subvention</t>
  </si>
  <si>
    <t xml:space="preserve">Nom et tél. de la pers. chargée du suivi du dossier  : </t>
  </si>
  <si>
    <t>Dépenses</t>
  </si>
  <si>
    <t>Montant TTC
en €</t>
  </si>
  <si>
    <t>% par rapport au total</t>
  </si>
  <si>
    <t>Recettes</t>
  </si>
  <si>
    <t>1 - Frais artistiques liés aux spectacles</t>
  </si>
  <si>
    <t>1 - Subventions</t>
  </si>
  <si>
    <t>1.1 - salaires bruts des artistes et des techniciens des artistes</t>
  </si>
  <si>
    <r>
      <t>1.1 - locale</t>
    </r>
    <r>
      <rPr>
        <i/>
        <sz val="13"/>
        <rFont val="Arial Narrow"/>
        <family val="2"/>
      </rPr>
      <t xml:space="preserve"> (préciser)</t>
    </r>
  </si>
  <si>
    <t xml:space="preserve">1.2 - charges sociales </t>
  </si>
  <si>
    <r>
      <t>1.2 - intercommunale</t>
    </r>
    <r>
      <rPr>
        <i/>
        <sz val="13"/>
        <rFont val="Arial Narrow"/>
        <family val="2"/>
      </rPr>
      <t xml:space="preserve"> (préciser)</t>
    </r>
  </si>
  <si>
    <t>1.3 - achat de spectacles</t>
  </si>
  <si>
    <t xml:space="preserve">1.3 - départementale </t>
  </si>
  <si>
    <t xml:space="preserve">1.4 - régionale </t>
  </si>
  <si>
    <r>
      <t xml:space="preserve">1.5 - nationale </t>
    </r>
    <r>
      <rPr>
        <i/>
        <sz val="13"/>
        <rFont val="Arial Narrow"/>
        <family val="2"/>
      </rPr>
      <t>(préciser)</t>
    </r>
  </si>
  <si>
    <t>1.7 - décors, costumes, accessoires</t>
  </si>
  <si>
    <t>1.9 - droits d'auteurs et taxes sur les spectacles</t>
  </si>
  <si>
    <t xml:space="preserve">               - </t>
  </si>
  <si>
    <t>2 - Frais techniques, logistique et scène</t>
  </si>
  <si>
    <t>2.1 - salaire bruts personnel technique</t>
  </si>
  <si>
    <t xml:space="preserve">2.2 - charges sociales </t>
  </si>
  <si>
    <t>2.3 - matériel et prestations techniques</t>
  </si>
  <si>
    <t>2.4 - aménagement et entretien du site de la manifestation</t>
  </si>
  <si>
    <t>2.6 - transports, défraiements liés à la manifestation</t>
  </si>
  <si>
    <t>2.7 - sécurité</t>
  </si>
  <si>
    <t>2.8 - fabrication de billetterie</t>
  </si>
  <si>
    <t>2 - Partenariat privé (mécénat et sponsoring)</t>
  </si>
  <si>
    <r>
      <t xml:space="preserve">2.9 - achat de consommables </t>
    </r>
    <r>
      <rPr>
        <i/>
        <sz val="13"/>
        <rFont val="Arial Narrow"/>
        <family val="2"/>
      </rPr>
      <t>(bar, restauration, merchandising)</t>
    </r>
  </si>
  <si>
    <r>
      <t xml:space="preserve">  - </t>
    </r>
    <r>
      <rPr>
        <i/>
        <sz val="13"/>
        <rFont val="Arial Narrow"/>
        <family val="2"/>
      </rPr>
      <t>(à détailler)</t>
    </r>
  </si>
  <si>
    <r>
      <t xml:space="preserve">2.10 - autres </t>
    </r>
    <r>
      <rPr>
        <i/>
        <sz val="13"/>
        <rFont val="Arial Narrow"/>
        <family val="2"/>
      </rPr>
      <t>(à préciser)</t>
    </r>
  </si>
  <si>
    <t xml:space="preserve">           - </t>
  </si>
  <si>
    <t>3 - Frais de communication</t>
  </si>
  <si>
    <t>3.1 - création et impression documents de communication</t>
  </si>
  <si>
    <t>3 - Recettes propres</t>
  </si>
  <si>
    <t>3.2 - prestations de diffusion et achats d'espaces</t>
  </si>
  <si>
    <t xml:space="preserve"> 3.1 - billetterie</t>
  </si>
  <si>
    <r>
      <t xml:space="preserve">3.3 - autres </t>
    </r>
    <r>
      <rPr>
        <i/>
        <sz val="13"/>
        <rFont val="Arial Narrow"/>
        <family val="2"/>
      </rPr>
      <t>(à préciser)</t>
    </r>
  </si>
  <si>
    <t>4 - Frais de fonctionnement proratisés</t>
  </si>
  <si>
    <t>4.1 - frais de personnel administratif</t>
  </si>
  <si>
    <r>
      <t xml:space="preserve">4.2 - frais administratifs </t>
    </r>
    <r>
      <rPr>
        <i/>
        <sz val="13"/>
        <rFont val="Arial Narrow"/>
        <family val="2"/>
      </rPr>
      <t>(loyer, charges, timbres, fournitures, missions…)</t>
    </r>
  </si>
  <si>
    <t>4 - Autofinancement</t>
  </si>
  <si>
    <t>4.3 - assurances</t>
  </si>
  <si>
    <t xml:space="preserve">         - </t>
  </si>
  <si>
    <t>4.4 - impôts et taxes</t>
  </si>
  <si>
    <t>4.5 - dotations aux amortissements</t>
  </si>
  <si>
    <t>5 - Autres recettes</t>
  </si>
  <si>
    <r>
      <t xml:space="preserve">4.6 - autres </t>
    </r>
    <r>
      <rPr>
        <i/>
        <sz val="13"/>
        <rFont val="Arial Narrow"/>
        <family val="2"/>
      </rPr>
      <t>(préciser)</t>
    </r>
  </si>
  <si>
    <r>
      <t xml:space="preserve">        -</t>
    </r>
    <r>
      <rPr>
        <i/>
        <sz val="13"/>
        <rFont val="Arial Narrow"/>
        <family val="2"/>
      </rPr>
      <t xml:space="preserve"> (préciser)</t>
    </r>
  </si>
  <si>
    <t>6 - Crédit de TVA</t>
  </si>
  <si>
    <t>TOTAL DES DEPENSES</t>
  </si>
  <si>
    <t>TOTAL DES RECETTES</t>
  </si>
  <si>
    <t xml:space="preserve">          Valorisation des mises à disposition  en dépenses</t>
  </si>
  <si>
    <t>Valorisation des mises à dispositions en recettes</t>
  </si>
  <si>
    <t xml:space="preserve">         - personnel artistique</t>
  </si>
  <si>
    <t xml:space="preserve">                   . directeur artistique</t>
  </si>
  <si>
    <t xml:space="preserve">                   . techniciens</t>
  </si>
  <si>
    <r>
      <t xml:space="preserve">                   . autres </t>
    </r>
    <r>
      <rPr>
        <i/>
        <sz val="13"/>
        <rFont val="Arial Narrow"/>
        <family val="2"/>
      </rPr>
      <t>(préciser)</t>
    </r>
  </si>
  <si>
    <t xml:space="preserve">         - personnel administratif</t>
  </si>
  <si>
    <t xml:space="preserve">        -  locaux</t>
  </si>
  <si>
    <t xml:space="preserve">         - locaux</t>
  </si>
  <si>
    <t xml:space="preserve">         - véhicules</t>
  </si>
  <si>
    <r>
      <t xml:space="preserve">         - communication </t>
    </r>
    <r>
      <rPr>
        <i/>
        <sz val="13"/>
        <rFont val="Arial Narrow"/>
        <family val="2"/>
      </rPr>
      <t>(préciser)</t>
    </r>
  </si>
  <si>
    <t xml:space="preserve">         - communication (préciser)</t>
  </si>
  <si>
    <t xml:space="preserve">         - autres</t>
  </si>
  <si>
    <t xml:space="preserve">Préciser l'identité des partenaires </t>
  </si>
  <si>
    <t>TOTAL</t>
  </si>
  <si>
    <t>RECAPITULATIF</t>
  </si>
  <si>
    <t>DEPENSES</t>
  </si>
  <si>
    <t>RECETTES</t>
  </si>
  <si>
    <t>6 - TVA</t>
  </si>
  <si>
    <t>5 - Valorisation des mises à disposition</t>
  </si>
  <si>
    <t>7 - Valorisation des mises à disposition</t>
  </si>
  <si>
    <t>TOTAL GENERAL DEPENSES</t>
  </si>
  <si>
    <t>TOTAL GENERAL RECETTES</t>
  </si>
  <si>
    <r>
      <t>1.6 - hébergement, transport, défraiements</t>
    </r>
    <r>
      <rPr>
        <i/>
        <sz val="13"/>
        <rFont val="Arial Narrow"/>
        <family val="2"/>
      </rPr>
      <t xml:space="preserve"> </t>
    </r>
    <r>
      <rPr>
        <i/>
        <sz val="11"/>
        <rFont val="Arial Narrow"/>
        <family val="2"/>
      </rPr>
      <t>(liés aux engagements ou contrats artistes.)</t>
    </r>
  </si>
  <si>
    <t>1.4 - soutien à la création : coproductions, résidences</t>
  </si>
  <si>
    <t>1.5 - actions culturelles :  stages, ateliers…</t>
  </si>
  <si>
    <r>
      <t xml:space="preserve"> 3.2  produit revente consommables </t>
    </r>
    <r>
      <rPr>
        <i/>
        <sz val="13"/>
        <rFont val="Arial Narrow"/>
        <family val="2"/>
      </rPr>
      <t>(bar, restauration, merchandising)</t>
    </r>
  </si>
  <si>
    <r>
      <t xml:space="preserve"> 3.3 autres recettes propres</t>
    </r>
    <r>
      <rPr>
        <i/>
        <sz val="13"/>
        <rFont val="Arial Narrow"/>
        <family val="2"/>
      </rPr>
      <t xml:space="preserve"> (à détailler)</t>
    </r>
  </si>
  <si>
    <t xml:space="preserve">Nom du festival :  </t>
  </si>
  <si>
    <t xml:space="preserve">Dates  : </t>
  </si>
  <si>
    <t xml:space="preserve">Nom de la structure juridique organisatrice : </t>
  </si>
  <si>
    <r>
      <t>1.6 - fonds européens</t>
    </r>
    <r>
      <rPr>
        <i/>
        <sz val="13"/>
        <rFont val="Arial Narrow"/>
        <family val="2"/>
      </rPr>
      <t xml:space="preserve"> (préciser)</t>
    </r>
  </si>
  <si>
    <r>
      <t xml:space="preserve">1.7 - organismes professionnels </t>
    </r>
    <r>
      <rPr>
        <i/>
        <sz val="13"/>
        <rFont val="Arial Narrow"/>
        <family val="2"/>
      </rPr>
      <t>(à détailler)</t>
    </r>
  </si>
  <si>
    <r>
      <t xml:space="preserve">1.8 - organismes sociaux </t>
    </r>
    <r>
      <rPr>
        <i/>
        <sz val="13"/>
        <rFont val="Arial Narrow"/>
        <family val="2"/>
      </rPr>
      <t>(à détailler)</t>
    </r>
  </si>
  <si>
    <r>
      <t>1.9 - autres</t>
    </r>
    <r>
      <rPr>
        <i/>
        <sz val="13"/>
        <rFont val="Arial Narrow"/>
        <family val="2"/>
      </rPr>
      <t xml:space="preserve"> (à détailler)</t>
    </r>
  </si>
  <si>
    <t>Nom du spectacle</t>
  </si>
  <si>
    <t>Type de soutien accordé par le festival et montant de l’aide attribuée le cas échéant</t>
  </si>
  <si>
    <t>Dates  (*)</t>
  </si>
  <si>
    <t xml:space="preserve">Création </t>
  </si>
  <si>
    <t>Résidences d’artistes</t>
  </si>
  <si>
    <t>Co-production</t>
  </si>
  <si>
    <t xml:space="preserve">(*) Pour une création, date de la première représentation, 
pour une résidence dates et durée de la résidence, 
pour une co-production, date des représentations prévues dans le cadre de la co-production. </t>
  </si>
  <si>
    <t>Nom de l’équipe artistique</t>
  </si>
  <si>
    <t xml:space="preserve">Département d'implantation </t>
  </si>
  <si>
    <t>Fréquentation attendue</t>
  </si>
  <si>
    <t>Public visé</t>
  </si>
  <si>
    <t>Intervenants (artiste, médiateur…)</t>
  </si>
  <si>
    <t>Nom des structures partenaires (établissements scolaires, associations, structures sociales…)</t>
  </si>
  <si>
    <t>Fréquence de l'action/nb d'heures d'intervention</t>
  </si>
  <si>
    <t xml:space="preserve">  Soutiens à la création apportés en lien avec le festival</t>
  </si>
  <si>
    <t>Votre budget prévisionnel doit être approuvé par les instances statutaires de votre association.</t>
  </si>
  <si>
    <r>
      <t xml:space="preserve">Votre budget prévisionnel doit être </t>
    </r>
    <r>
      <rPr>
        <b/>
        <sz val="13"/>
        <rFont val="Arial Narrow"/>
        <family val="2"/>
      </rPr>
      <t>équilibré</t>
    </r>
    <r>
      <rPr>
        <sz val="13"/>
        <rFont val="Arial Narrow"/>
        <family val="2"/>
      </rPr>
      <t xml:space="preserve"> (total des dépenses = total recettes)</t>
    </r>
  </si>
  <si>
    <t>Description de l'action (atelier, stage, sensibilisation en amont d'un spectacle…)</t>
  </si>
  <si>
    <t>Actions sportives menées pendant ou autour du festival en direction des scolaires, amateurs, des populations éloignées / empêchées, du tout-public</t>
  </si>
  <si>
    <t>Actions culturelles menées pendant ou autour du festival en direction des scolaires, amateurs, des populations éloignées / empêchées, du tout-public</t>
  </si>
  <si>
    <t>Association des artistes Africains amateurs</t>
  </si>
  <si>
    <t>Gilles Marchand</t>
  </si>
  <si>
    <t>Diamand d'or</t>
  </si>
  <si>
    <t>Espoir de vivre</t>
  </si>
  <si>
    <t>Esprit d'ébène</t>
  </si>
  <si>
    <t>Prestige Champagne</t>
  </si>
  <si>
    <t>Sidiki BAKABA</t>
  </si>
  <si>
    <t>Pauline MBAKU</t>
  </si>
  <si>
    <t>Aîcha OUATTARA</t>
  </si>
  <si>
    <t>Arts Good</t>
  </si>
  <si>
    <t>Africa By Art</t>
  </si>
  <si>
    <t>Ouvert à tous</t>
  </si>
  <si>
    <t>Freedom style</t>
  </si>
  <si>
    <t>TY Colibri</t>
  </si>
  <si>
    <t>Projection de film : Documentaire reportage</t>
  </si>
  <si>
    <t>Débat sur la Drépanocytose</t>
  </si>
  <si>
    <t>Projection de film : Documentaire Drépanocytose</t>
  </si>
  <si>
    <t>Pauline MBAKU - Introduction</t>
  </si>
  <si>
    <t>Styliste</t>
  </si>
  <si>
    <t>Mayrame TOURE - SENEGAL DAKAR</t>
  </si>
  <si>
    <t>Olivier MBILLA LAURAC</t>
  </si>
  <si>
    <t>Exposant d'art Africain</t>
  </si>
  <si>
    <t>Binta DJIMERA</t>
  </si>
  <si>
    <t>Artiste peintre - Sculpteur</t>
  </si>
  <si>
    <t>Jean-luc BURGER</t>
  </si>
  <si>
    <t>Conférencier - éditeur - collectionneur</t>
  </si>
  <si>
    <t>LePetitAgenda CERGY</t>
  </si>
  <si>
    <t>Aymeric BENARD</t>
  </si>
  <si>
    <t>Activité récréatif et de loisir</t>
  </si>
  <si>
    <t>Georgie</t>
  </si>
  <si>
    <t>Directeur spectacle Africain</t>
  </si>
  <si>
    <t>Guide touristique</t>
  </si>
  <si>
    <t>Evènementiel</t>
  </si>
  <si>
    <t>Commercante evènementiel</t>
  </si>
  <si>
    <t>Laly</t>
  </si>
  <si>
    <t>Yasmine</t>
  </si>
  <si>
    <t>Commercante- Gros evènementiel</t>
  </si>
  <si>
    <t>Ourdia</t>
  </si>
  <si>
    <t>Restaurant associatif</t>
  </si>
  <si>
    <t>Présidente association autisme Paris 11ème</t>
  </si>
  <si>
    <t>Alimatou DJIMERA</t>
  </si>
  <si>
    <t>Comédien - Réalisateur - Acteur</t>
  </si>
  <si>
    <t>Les Déconnards</t>
  </si>
  <si>
    <t>Réalisatrice</t>
  </si>
  <si>
    <t>Claire BARRAU</t>
  </si>
  <si>
    <t>Lesprotagonistes production Paris 11ème</t>
  </si>
  <si>
    <t>Pierre Claver (zyti)</t>
  </si>
  <si>
    <t>Arts et musiques célébrés</t>
  </si>
  <si>
    <t>Chanteur</t>
  </si>
  <si>
    <t>Chanteuse</t>
  </si>
  <si>
    <t>Laura DE FONTENAY</t>
  </si>
  <si>
    <t>Lil Buba</t>
  </si>
  <si>
    <t>DJ</t>
  </si>
  <si>
    <t>KBDS</t>
  </si>
  <si>
    <t>Karim BOKO ARAM</t>
  </si>
  <si>
    <t>Producteur</t>
  </si>
  <si>
    <t>MBIANG</t>
  </si>
  <si>
    <t>Monzale Production</t>
  </si>
  <si>
    <t>Charles SANGO</t>
  </si>
  <si>
    <t>BÉZIERS Multi-activités Sport</t>
  </si>
  <si>
    <t>Chef de projet - Animation sportif</t>
  </si>
  <si>
    <t>Bouge &amp; partage</t>
  </si>
  <si>
    <t>Lepetitagenda</t>
  </si>
  <si>
    <t>AJDG</t>
  </si>
  <si>
    <t>Philippe SAADA</t>
  </si>
  <si>
    <t>Président - Sport - Handicap et solidaire</t>
  </si>
  <si>
    <t>Handicap</t>
  </si>
  <si>
    <t>Activité - Récréatif et Loisir</t>
  </si>
  <si>
    <t>Enfants</t>
  </si>
  <si>
    <t>Camara BAKARI</t>
  </si>
  <si>
    <t>Activité sportif Foot et Humanitaire</t>
  </si>
  <si>
    <t>12 à 30 personnes</t>
  </si>
  <si>
    <t>120 personnes</t>
  </si>
  <si>
    <t>24 personnes</t>
  </si>
  <si>
    <t>Fréquentation attendue (Estimation)</t>
  </si>
  <si>
    <t>12 à 15 personnes</t>
  </si>
  <si>
    <t>?</t>
  </si>
  <si>
    <t>Canto</t>
  </si>
  <si>
    <t>Association Sportif Marathon et Athlétisme</t>
  </si>
  <si>
    <t>50 personnes</t>
  </si>
  <si>
    <t>Animatrice Radio</t>
  </si>
  <si>
    <t>Blyvy MAKASI</t>
  </si>
  <si>
    <t>Chic Choc TV</t>
  </si>
  <si>
    <t>1 personne</t>
  </si>
  <si>
    <t>20 à 100 personnes</t>
  </si>
  <si>
    <t>Lieux d'intervention</t>
  </si>
  <si>
    <t>11ème / 12ème / 18ème</t>
  </si>
  <si>
    <t>12ème / 12ème / 18ème</t>
  </si>
  <si>
    <t>De 10h à 17H</t>
  </si>
  <si>
    <t>Lieu d'intervention</t>
  </si>
  <si>
    <t>I</t>
  </si>
  <si>
    <t>Meet art concept ?</t>
  </si>
  <si>
    <t>Agir et vivre avec l'autisme ?</t>
  </si>
  <si>
    <t>Bistrot</t>
  </si>
  <si>
    <t>Bar à vins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</si>
</sst>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34"/>
      <name val="Arial Narrow"/>
      <family val="2"/>
    </font>
    <font>
      <b/>
      <sz val="30"/>
      <name val="Arial Narrow"/>
      <family val="2"/>
    </font>
    <font>
      <b/>
      <sz val="36"/>
      <name val="Arial Narrow"/>
      <family val="2"/>
    </font>
    <font>
      <b/>
      <sz val="14"/>
      <name val="Arial Narrow"/>
      <family val="2"/>
    </font>
    <font>
      <b/>
      <sz val="72"/>
      <color indexed="9"/>
      <name val="Arial"/>
      <family val="2"/>
    </font>
    <font>
      <b/>
      <sz val="36"/>
      <color indexed="9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b/>
      <i/>
      <sz val="13"/>
      <name val="Arial Narrow"/>
      <family val="2"/>
    </font>
    <font>
      <b/>
      <i/>
      <sz val="10"/>
      <name val="Arial Narrow"/>
      <family val="2"/>
    </font>
    <font>
      <b/>
      <u/>
      <sz val="13"/>
      <name val="Arial Narrow"/>
      <family val="2"/>
    </font>
    <font>
      <i/>
      <sz val="13"/>
      <name val="Arial Narrow"/>
      <family val="2"/>
    </font>
    <font>
      <i/>
      <sz val="11"/>
      <name val="Arial Narrow"/>
      <family val="2"/>
    </font>
    <font>
      <sz val="8"/>
      <name val="Arial Narrow"/>
      <family val="2"/>
    </font>
    <font>
      <b/>
      <u/>
      <sz val="20"/>
      <name val="Arial Narrow"/>
      <family val="2"/>
    </font>
    <font>
      <b/>
      <u/>
      <sz val="10"/>
      <name val="Arial Narrow"/>
      <family val="2"/>
    </font>
    <font>
      <b/>
      <sz val="8"/>
      <name val="Arial Narrow"/>
      <family val="2"/>
    </font>
    <font>
      <b/>
      <sz val="13"/>
      <color indexed="10"/>
      <name val="Arial Narrow"/>
      <family val="2"/>
    </font>
    <font>
      <sz val="13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13"/>
      <color theme="1"/>
      <name val="Arial Narrow"/>
      <family val="2"/>
    </font>
    <font>
      <b/>
      <sz val="18"/>
      <name val="Arial Narrow"/>
      <family val="2"/>
    </font>
    <font>
      <b/>
      <sz val="20"/>
      <name val="Arial Narrow"/>
      <family val="2"/>
    </font>
    <font>
      <sz val="18"/>
      <name val="Arial Narrow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6" fillId="0" borderId="6" xfId="0" applyFont="1" applyBorder="1"/>
    <xf numFmtId="4" fontId="12" fillId="0" borderId="7" xfId="0" applyNumberFormat="1" applyFont="1" applyBorder="1"/>
    <xf numFmtId="0" fontId="16" fillId="0" borderId="6" xfId="0" applyFont="1" applyBorder="1" applyAlignment="1">
      <alignment horizontal="left" indent="1"/>
    </xf>
    <xf numFmtId="4" fontId="12" fillId="0" borderId="7" xfId="0" applyNumberFormat="1" applyFont="1" applyBorder="1" applyAlignment="1">
      <alignment horizontal="right"/>
    </xf>
    <xf numFmtId="0" fontId="12" fillId="0" borderId="8" xfId="0" applyFont="1" applyBorder="1"/>
    <xf numFmtId="4" fontId="12" fillId="0" borderId="9" xfId="0" applyNumberFormat="1" applyFont="1" applyBorder="1" applyAlignment="1">
      <alignment horizontal="right" vertical="center"/>
    </xf>
    <xf numFmtId="0" fontId="12" fillId="0" borderId="10" xfId="0" applyFont="1" applyBorder="1" applyAlignment="1">
      <alignment horizontal="left" indent="3"/>
    </xf>
    <xf numFmtId="4" fontId="12" fillId="0" borderId="9" xfId="0" applyNumberFormat="1" applyFont="1" applyBorder="1" applyAlignment="1">
      <alignment horizontal="right"/>
    </xf>
    <xf numFmtId="0" fontId="12" fillId="0" borderId="8" xfId="0" applyFont="1" applyBorder="1" applyAlignment="1">
      <alignment horizontal="left" indent="3"/>
    </xf>
    <xf numFmtId="0" fontId="12" fillId="0" borderId="12" xfId="0" applyFont="1" applyBorder="1"/>
    <xf numFmtId="4" fontId="12" fillId="0" borderId="8" xfId="0" applyNumberFormat="1" applyFont="1" applyBorder="1" applyAlignment="1">
      <alignment horizontal="left"/>
    </xf>
    <xf numFmtId="0" fontId="16" fillId="0" borderId="8" xfId="0" applyFont="1" applyBorder="1" applyAlignment="1">
      <alignment horizontal="left" indent="1"/>
    </xf>
    <xf numFmtId="4" fontId="14" fillId="0" borderId="8" xfId="0" applyNumberFormat="1" applyFont="1" applyBorder="1" applyAlignment="1">
      <alignment horizontal="right"/>
    </xf>
    <xf numFmtId="0" fontId="12" fillId="0" borderId="10" xfId="0" applyFont="1" applyBorder="1"/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3" xfId="0" applyFont="1" applyBorder="1"/>
    <xf numFmtId="4" fontId="12" fillId="0" borderId="14" xfId="0" applyNumberFormat="1" applyFont="1" applyBorder="1" applyAlignment="1">
      <alignment horizontal="left"/>
    </xf>
    <xf numFmtId="4" fontId="12" fillId="0" borderId="15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4" fontId="12" fillId="0" borderId="11" xfId="0" applyNumberFormat="1" applyFont="1" applyBorder="1"/>
    <xf numFmtId="0" fontId="14" fillId="0" borderId="21" xfId="0" applyFont="1" applyBorder="1" applyAlignment="1">
      <alignment horizontal="left"/>
    </xf>
    <xf numFmtId="4" fontId="12" fillId="0" borderId="22" xfId="0" applyNumberFormat="1" applyFont="1" applyBorder="1"/>
    <xf numFmtId="0" fontId="3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12" fillId="0" borderId="8" xfId="0" applyFont="1" applyBorder="1" applyAlignment="1">
      <alignment horizontal="left" indent="1"/>
    </xf>
    <xf numFmtId="0" fontId="12" fillId="0" borderId="27" xfId="0" applyFont="1" applyBorder="1" applyAlignment="1">
      <alignment horizontal="left" indent="1"/>
    </xf>
    <xf numFmtId="4" fontId="12" fillId="0" borderId="11" xfId="0" applyNumberFormat="1" applyFont="1" applyBorder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10" xfId="0" applyFont="1" applyBorder="1" applyAlignment="1">
      <alignment horizontal="left" indent="1"/>
    </xf>
    <xf numFmtId="0" fontId="13" fillId="0" borderId="27" xfId="0" applyFont="1" applyBorder="1" applyAlignment="1">
      <alignment horizontal="left" indent="1"/>
    </xf>
    <xf numFmtId="0" fontId="21" fillId="0" borderId="0" xfId="0" applyFont="1"/>
    <xf numFmtId="4" fontId="22" fillId="0" borderId="0" xfId="0" applyNumberFormat="1" applyFont="1"/>
    <xf numFmtId="0" fontId="13" fillId="0" borderId="0" xfId="0" applyFont="1" applyAlignment="1">
      <alignment horizontal="left" indent="1"/>
    </xf>
    <xf numFmtId="3" fontId="12" fillId="0" borderId="36" xfId="0" applyNumberFormat="1" applyFont="1" applyBorder="1"/>
    <xf numFmtId="3" fontId="12" fillId="0" borderId="9" xfId="0" applyNumberFormat="1" applyFont="1" applyBorder="1"/>
    <xf numFmtId="3" fontId="12" fillId="0" borderId="11" xfId="0" applyNumberFormat="1" applyFont="1" applyBorder="1"/>
    <xf numFmtId="3" fontId="12" fillId="0" borderId="37" xfId="0" applyNumberFormat="1" applyFont="1" applyBorder="1"/>
    <xf numFmtId="3" fontId="12" fillId="0" borderId="29" xfId="0" applyNumberFormat="1" applyFont="1" applyBorder="1" applyAlignment="1">
      <alignment horizontal="right"/>
    </xf>
    <xf numFmtId="3" fontId="12" fillId="0" borderId="30" xfId="0" applyNumberFormat="1" applyFont="1" applyBorder="1" applyAlignment="1">
      <alignment horizontal="right"/>
    </xf>
    <xf numFmtId="3" fontId="12" fillId="0" borderId="38" xfId="0" applyNumberFormat="1" applyFont="1" applyBorder="1" applyAlignment="1">
      <alignment horizontal="right"/>
    </xf>
    <xf numFmtId="3" fontId="13" fillId="0" borderId="38" xfId="0" applyNumberFormat="1" applyFont="1" applyBorder="1" applyAlignment="1">
      <alignment horizontal="right"/>
    </xf>
    <xf numFmtId="3" fontId="12" fillId="0" borderId="28" xfId="0" applyNumberFormat="1" applyFont="1" applyBorder="1" applyAlignment="1">
      <alignment horizontal="right"/>
    </xf>
    <xf numFmtId="3" fontId="12" fillId="0" borderId="39" xfId="0" applyNumberFormat="1" applyFont="1" applyBorder="1" applyAlignment="1">
      <alignment horizontal="right"/>
    </xf>
    <xf numFmtId="3" fontId="12" fillId="0" borderId="40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12" fillId="0" borderId="36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35" xfId="0" applyNumberFormat="1" applyFont="1" applyBorder="1" applyAlignment="1">
      <alignment horizontal="right"/>
    </xf>
    <xf numFmtId="0" fontId="24" fillId="0" borderId="8" xfId="0" applyFont="1" applyBorder="1"/>
    <xf numFmtId="0" fontId="25" fillId="0" borderId="41" xfId="0" applyFont="1" applyBorder="1" applyAlignment="1">
      <alignment horizontal="center" vertical="top" wrapText="1"/>
    </xf>
    <xf numFmtId="0" fontId="0" fillId="0" borderId="41" xfId="0" applyBorder="1"/>
    <xf numFmtId="3" fontId="4" fillId="0" borderId="30" xfId="0" applyNumberFormat="1" applyFont="1" applyBorder="1" applyAlignment="1">
      <alignment horizontal="right"/>
    </xf>
    <xf numFmtId="0" fontId="26" fillId="0" borderId="0" xfId="0" applyFont="1" applyAlignment="1">
      <alignment vertical="center"/>
    </xf>
    <xf numFmtId="0" fontId="29" fillId="0" borderId="0" xfId="0" applyFont="1"/>
    <xf numFmtId="0" fontId="24" fillId="0" borderId="0" xfId="0" applyFont="1"/>
    <xf numFmtId="0" fontId="23" fillId="0" borderId="0" xfId="0" applyFont="1" applyAlignment="1">
      <alignment horizontal="left"/>
    </xf>
    <xf numFmtId="0" fontId="13" fillId="2" borderId="16" xfId="0" applyFont="1" applyFill="1" applyBorder="1" applyAlignment="1">
      <alignment horizontal="right" vertical="center"/>
    </xf>
    <xf numFmtId="4" fontId="13" fillId="2" borderId="17" xfId="0" applyNumberFormat="1" applyFont="1" applyFill="1" applyBorder="1" applyAlignment="1">
      <alignment horizontal="right" vertical="center"/>
    </xf>
    <xf numFmtId="0" fontId="13" fillId="2" borderId="18" xfId="0" applyFont="1" applyFill="1" applyBorder="1" applyAlignment="1">
      <alignment horizontal="right" vertical="center"/>
    </xf>
    <xf numFmtId="3" fontId="13" fillId="2" borderId="17" xfId="0" applyNumberFormat="1" applyFont="1" applyFill="1" applyBorder="1" applyAlignment="1">
      <alignment horizontal="right" vertical="center"/>
    </xf>
    <xf numFmtId="4" fontId="13" fillId="2" borderId="19" xfId="0" applyNumberFormat="1" applyFont="1" applyFill="1" applyBorder="1" applyAlignment="1">
      <alignment horizontal="right" vertical="center"/>
    </xf>
    <xf numFmtId="0" fontId="13" fillId="2" borderId="23" xfId="0" applyFont="1" applyFill="1" applyBorder="1" applyAlignment="1">
      <alignment horizontal="right" vertical="center"/>
    </xf>
    <xf numFmtId="4" fontId="13" fillId="2" borderId="24" xfId="0" applyNumberFormat="1" applyFont="1" applyFill="1" applyBorder="1" applyAlignment="1">
      <alignment vertical="center"/>
    </xf>
    <xf numFmtId="0" fontId="13" fillId="2" borderId="25" xfId="0" applyFont="1" applyFill="1" applyBorder="1" applyAlignment="1">
      <alignment horizontal="right" vertical="center"/>
    </xf>
    <xf numFmtId="3" fontId="13" fillId="2" borderId="34" xfId="0" applyNumberFormat="1" applyFont="1" applyFill="1" applyBorder="1" applyAlignment="1">
      <alignment horizontal="right" vertical="center"/>
    </xf>
    <xf numFmtId="4" fontId="13" fillId="2" borderId="26" xfId="0" applyNumberFormat="1" applyFont="1" applyFill="1" applyBorder="1" applyAlignment="1">
      <alignment horizontal="right" vertical="center"/>
    </xf>
    <xf numFmtId="3" fontId="13" fillId="2" borderId="24" xfId="0" applyNumberFormat="1" applyFont="1" applyFill="1" applyBorder="1" applyAlignment="1">
      <alignment vertical="center"/>
    </xf>
    <xf numFmtId="3" fontId="13" fillId="2" borderId="26" xfId="0" applyNumberFormat="1" applyFont="1" applyFill="1" applyBorder="1" applyAlignment="1">
      <alignment horizontal="right" vertical="center"/>
    </xf>
    <xf numFmtId="0" fontId="25" fillId="3" borderId="41" xfId="0" applyFont="1" applyFill="1" applyBorder="1" applyAlignment="1">
      <alignment horizontal="center" vertical="top" wrapText="1"/>
    </xf>
    <xf numFmtId="0" fontId="25" fillId="3" borderId="41" xfId="0" applyFont="1" applyFill="1" applyBorder="1" applyAlignment="1">
      <alignment horizontal="center" vertical="top"/>
    </xf>
    <xf numFmtId="0" fontId="2" fillId="3" borderId="41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4" fillId="0" borderId="3" xfId="0" applyFont="1" applyBorder="1" applyAlignment="1">
      <alignment horizontal="right" vertical="center" wrapText="1"/>
    </xf>
    <xf numFmtId="3" fontId="12" fillId="0" borderId="30" xfId="0" applyNumberFormat="1" applyFont="1" applyBorder="1" applyAlignment="1">
      <alignment horizontal="right" vertical="center"/>
    </xf>
    <xf numFmtId="3" fontId="14" fillId="0" borderId="30" xfId="0" applyNumberFormat="1" applyFont="1" applyBorder="1" applyAlignment="1">
      <alignment horizontal="right"/>
    </xf>
    <xf numFmtId="3" fontId="12" fillId="0" borderId="32" xfId="0" applyNumberFormat="1" applyFont="1" applyBorder="1" applyAlignment="1">
      <alignment horizontal="right"/>
    </xf>
    <xf numFmtId="3" fontId="12" fillId="0" borderId="33" xfId="0" applyNumberFormat="1" applyFont="1" applyBorder="1" applyAlignment="1">
      <alignment horizontal="right"/>
    </xf>
    <xf numFmtId="3" fontId="12" fillId="0" borderId="3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2" fillId="0" borderId="41" xfId="0" applyFont="1" applyBorder="1" applyAlignment="1">
      <alignment horizontal="center" vertical="center" wrapText="1"/>
    </xf>
    <xf numFmtId="0" fontId="33" fillId="0" borderId="41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 wrapText="1"/>
    </xf>
    <xf numFmtId="0" fontId="33" fillId="4" borderId="41" xfId="0" applyFont="1" applyFill="1" applyBorder="1" applyAlignment="1">
      <alignment horizontal="center" vertical="center"/>
    </xf>
    <xf numFmtId="0" fontId="1" fillId="0" borderId="0" xfId="0" applyFont="1"/>
    <xf numFmtId="0" fontId="33" fillId="3" borderId="4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32" fillId="0" borderId="44" xfId="0" applyFont="1" applyBorder="1" applyAlignment="1">
      <alignment horizontal="center" vertical="center" wrapText="1"/>
    </xf>
    <xf numFmtId="49" fontId="10" fillId="2" borderId="0" xfId="0" applyNumberFormat="1" applyFont="1" applyFill="1" applyAlignment="1">
      <alignment horizontal="left" wrapText="1"/>
    </xf>
    <xf numFmtId="49" fontId="11" fillId="2" borderId="0" xfId="0" applyNumberFormat="1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49" fontId="9" fillId="2" borderId="0" xfId="0" applyNumberFormat="1" applyFont="1" applyFill="1" applyAlignment="1">
      <alignment horizontal="right" wrapText="1"/>
    </xf>
    <xf numFmtId="49" fontId="11" fillId="2" borderId="0" xfId="0" applyNumberFormat="1" applyFont="1" applyFill="1" applyAlignment="1">
      <alignment horizontal="right" wrapText="1"/>
    </xf>
    <xf numFmtId="49" fontId="10" fillId="2" borderId="0" xfId="0" applyNumberFormat="1" applyFont="1" applyFill="1" applyAlignment="1">
      <alignment horizontal="right" wrapText="1"/>
    </xf>
    <xf numFmtId="0" fontId="27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34" fillId="3" borderId="41" xfId="0" applyFont="1" applyFill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0" fillId="3" borderId="4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30" fillId="3" borderId="42" xfId="0" applyFont="1" applyFill="1" applyBorder="1" applyAlignment="1">
      <alignment horizontal="center" vertical="center" wrapText="1"/>
    </xf>
    <xf numFmtId="0" fontId="36" fillId="3" borderId="41" xfId="0" applyFont="1" applyFill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60</xdr:row>
      <xdr:rowOff>161925</xdr:rowOff>
    </xdr:from>
    <xdr:to>
      <xdr:col>0</xdr:col>
      <xdr:colOff>1009650</xdr:colOff>
      <xdr:row>60</xdr:row>
      <xdr:rowOff>482600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66700" y="14170025"/>
          <a:ext cx="742950" cy="320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A+B</a:t>
          </a:r>
        </a:p>
      </xdr:txBody>
    </xdr:sp>
    <xdr:clientData/>
  </xdr:twoCellAnchor>
  <xdr:twoCellAnchor>
    <xdr:from>
      <xdr:col>0</xdr:col>
      <xdr:colOff>187325</xdr:colOff>
      <xdr:row>44</xdr:row>
      <xdr:rowOff>165100</xdr:rowOff>
    </xdr:from>
    <xdr:to>
      <xdr:col>0</xdr:col>
      <xdr:colOff>577850</xdr:colOff>
      <xdr:row>44</xdr:row>
      <xdr:rowOff>508000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87325" y="10198100"/>
          <a:ext cx="390525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B</a:t>
          </a:r>
        </a:p>
      </xdr:txBody>
    </xdr:sp>
    <xdr:clientData/>
  </xdr:twoCellAnchor>
  <xdr:twoCellAnchor>
    <xdr:from>
      <xdr:col>0</xdr:col>
      <xdr:colOff>231775</xdr:colOff>
      <xdr:row>5</xdr:row>
      <xdr:rowOff>152400</xdr:rowOff>
    </xdr:from>
    <xdr:to>
      <xdr:col>0</xdr:col>
      <xdr:colOff>660400</xdr:colOff>
      <xdr:row>5</xdr:row>
      <xdr:rowOff>533400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31775" y="1231900"/>
          <a:ext cx="42862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50292" rIns="45720" bIns="0" anchor="t" upright="1"/>
        <a:lstStyle/>
        <a:p>
          <a:pPr algn="ctr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Arial Black"/>
            </a:rPr>
            <a:t>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zoomScaleNormal="100" workbookViewId="0">
      <selection activeCell="A5" sqref="A5"/>
    </sheetView>
  </sheetViews>
  <sheetFormatPr baseColWidth="10" defaultRowHeight="13" x14ac:dyDescent="0.15"/>
  <cols>
    <col min="1" max="1" width="96.1640625" customWidth="1"/>
    <col min="2" max="2" width="11.5" style="98"/>
    <col min="4" max="4" width="86.83203125" customWidth="1"/>
    <col min="5" max="5" width="11.5" style="98"/>
  </cols>
  <sheetData>
    <row r="1" spans="1:6" ht="20.25" customHeight="1" x14ac:dyDescent="0.15">
      <c r="A1" s="113" t="s">
        <v>4</v>
      </c>
      <c r="B1" s="114"/>
      <c r="C1" s="114"/>
      <c r="D1" s="115" t="s">
        <v>5</v>
      </c>
      <c r="E1" s="117"/>
      <c r="F1" s="111"/>
    </row>
    <row r="2" spans="1:6" x14ac:dyDescent="0.15">
      <c r="A2" s="114"/>
      <c r="B2" s="114"/>
      <c r="C2" s="114"/>
      <c r="D2" s="116"/>
      <c r="E2" s="116"/>
      <c r="F2" s="112"/>
    </row>
    <row r="3" spans="1:6" ht="17" x14ac:dyDescent="0.2">
      <c r="A3" s="69" t="s">
        <v>87</v>
      </c>
      <c r="B3" s="87"/>
      <c r="C3" s="70"/>
      <c r="D3" s="69" t="s">
        <v>85</v>
      </c>
      <c r="E3" s="88"/>
      <c r="F3" s="2"/>
    </row>
    <row r="4" spans="1:6" ht="17" x14ac:dyDescent="0.2">
      <c r="A4" s="69" t="s">
        <v>6</v>
      </c>
      <c r="B4" s="87"/>
      <c r="C4" s="70"/>
      <c r="D4" s="69" t="s">
        <v>86</v>
      </c>
      <c r="E4" s="88"/>
      <c r="F4" s="2"/>
    </row>
    <row r="5" spans="1:6" ht="18" thickBot="1" x14ac:dyDescent="0.25">
      <c r="A5" s="3"/>
      <c r="B5" s="88"/>
      <c r="C5" s="2"/>
      <c r="D5" s="3"/>
      <c r="E5" s="88"/>
      <c r="F5" s="2"/>
    </row>
    <row r="6" spans="1:6" ht="55" thickTop="1" x14ac:dyDescent="0.15">
      <c r="A6" s="4" t="s">
        <v>7</v>
      </c>
      <c r="B6" s="5" t="s">
        <v>8</v>
      </c>
      <c r="C6" s="6" t="s">
        <v>9</v>
      </c>
      <c r="D6" s="7" t="s">
        <v>10</v>
      </c>
      <c r="E6" s="5" t="s">
        <v>8</v>
      </c>
      <c r="F6" s="6" t="s">
        <v>9</v>
      </c>
    </row>
    <row r="7" spans="1:6" ht="17" x14ac:dyDescent="0.2">
      <c r="A7" s="8" t="s">
        <v>11</v>
      </c>
      <c r="B7" s="52">
        <f>SUM(B8:B15)</f>
        <v>0</v>
      </c>
      <c r="C7" s="9" t="e">
        <f>B7/B42*100</f>
        <v>#DIV/0!</v>
      </c>
      <c r="D7" s="10" t="s">
        <v>12</v>
      </c>
      <c r="E7" s="52">
        <f>SUM(E8:E14)+E19+E21</f>
        <v>0</v>
      </c>
      <c r="F7" s="11"/>
    </row>
    <row r="8" spans="1:6" ht="17" x14ac:dyDescent="0.2">
      <c r="A8" s="12" t="s">
        <v>13</v>
      </c>
      <c r="B8" s="90"/>
      <c r="C8" s="13"/>
      <c r="D8" s="14" t="s">
        <v>14</v>
      </c>
      <c r="E8" s="53"/>
      <c r="F8" s="41" t="e">
        <f>E8/E42*100</f>
        <v>#DIV/0!</v>
      </c>
    </row>
    <row r="9" spans="1:6" ht="17" x14ac:dyDescent="0.2">
      <c r="A9" s="12" t="s">
        <v>15</v>
      </c>
      <c r="B9" s="90"/>
      <c r="C9" s="13"/>
      <c r="D9" s="14" t="s">
        <v>16</v>
      </c>
      <c r="E9" s="54"/>
      <c r="F9" s="41" t="e">
        <f>E9/E42*100</f>
        <v>#DIV/0!</v>
      </c>
    </row>
    <row r="10" spans="1:6" ht="18" thickBot="1" x14ac:dyDescent="0.25">
      <c r="A10" s="12" t="s">
        <v>17</v>
      </c>
      <c r="B10" s="90"/>
      <c r="C10" s="13"/>
      <c r="D10" s="14" t="s">
        <v>18</v>
      </c>
      <c r="E10" s="55"/>
      <c r="F10" s="41" t="e">
        <f>E10/E42*100</f>
        <v>#DIV/0!</v>
      </c>
    </row>
    <row r="11" spans="1:6" ht="18" thickBot="1" x14ac:dyDescent="0.25">
      <c r="A11" s="64" t="s">
        <v>81</v>
      </c>
      <c r="B11" s="90"/>
      <c r="C11" s="13"/>
      <c r="D11" s="14" t="s">
        <v>19</v>
      </c>
      <c r="E11" s="56"/>
      <c r="F11" s="41" t="e">
        <f>E11/E42*100</f>
        <v>#DIV/0!</v>
      </c>
    </row>
    <row r="12" spans="1:6" ht="17" x14ac:dyDescent="0.2">
      <c r="A12" s="64" t="s">
        <v>82</v>
      </c>
      <c r="B12" s="90"/>
      <c r="C12" s="13"/>
      <c r="D12" s="14" t="s">
        <v>20</v>
      </c>
      <c r="E12" s="57"/>
      <c r="F12" s="41" t="e">
        <f>E12/E42*100</f>
        <v>#DIV/0!</v>
      </c>
    </row>
    <row r="13" spans="1:6" ht="17" x14ac:dyDescent="0.2">
      <c r="A13" s="12" t="s">
        <v>80</v>
      </c>
      <c r="B13" s="53"/>
      <c r="C13" s="13"/>
      <c r="D13" s="14" t="s">
        <v>88</v>
      </c>
      <c r="E13" s="53"/>
      <c r="F13" s="41" t="e">
        <f>E13/E42*100</f>
        <v>#DIV/0!</v>
      </c>
    </row>
    <row r="14" spans="1:6" ht="17" x14ac:dyDescent="0.2">
      <c r="A14" s="12" t="s">
        <v>21</v>
      </c>
      <c r="B14" s="53"/>
      <c r="C14" s="13"/>
      <c r="D14" s="16" t="s">
        <v>89</v>
      </c>
      <c r="E14" s="67">
        <f>SUM(E15:E18)</f>
        <v>0</v>
      </c>
      <c r="F14" s="41" t="e">
        <f>(E14/E42)*100</f>
        <v>#DIV/0!</v>
      </c>
    </row>
    <row r="15" spans="1:6" ht="17" x14ac:dyDescent="0.2">
      <c r="A15" s="12" t="s">
        <v>22</v>
      </c>
      <c r="B15" s="90"/>
      <c r="C15" s="13"/>
      <c r="E15" s="53"/>
      <c r="F15" s="15"/>
    </row>
    <row r="16" spans="1:6" ht="17" x14ac:dyDescent="0.2">
      <c r="A16" s="17"/>
      <c r="B16" s="90"/>
      <c r="C16" s="13"/>
      <c r="D16" s="18" t="s">
        <v>23</v>
      </c>
      <c r="E16" s="53"/>
      <c r="F16" s="15"/>
    </row>
    <row r="17" spans="1:6" ht="17" x14ac:dyDescent="0.2">
      <c r="A17" s="19" t="s">
        <v>24</v>
      </c>
      <c r="B17" s="90">
        <f>SUM(B18:B26)</f>
        <v>0</v>
      </c>
      <c r="C17" s="13" t="e">
        <f>B17/B42*100</f>
        <v>#DIV/0!</v>
      </c>
      <c r="D17" s="18" t="s">
        <v>23</v>
      </c>
      <c r="E17" s="53"/>
      <c r="F17" s="15"/>
    </row>
    <row r="18" spans="1:6" ht="17" x14ac:dyDescent="0.2">
      <c r="A18" s="12" t="s">
        <v>25</v>
      </c>
      <c r="B18" s="90"/>
      <c r="C18" s="13"/>
      <c r="D18" s="18" t="s">
        <v>23</v>
      </c>
      <c r="E18" s="53"/>
      <c r="F18" s="15"/>
    </row>
    <row r="19" spans="1:6" ht="17" x14ac:dyDescent="0.2">
      <c r="A19" s="12" t="s">
        <v>26</v>
      </c>
      <c r="B19" s="90"/>
      <c r="C19" s="13"/>
      <c r="D19" s="16" t="s">
        <v>90</v>
      </c>
      <c r="E19" s="53"/>
      <c r="F19" s="41" t="e">
        <f>E19/E42*100</f>
        <v>#DIV/0!</v>
      </c>
    </row>
    <row r="20" spans="1:6" ht="17" x14ac:dyDescent="0.2">
      <c r="A20" s="12" t="s">
        <v>27</v>
      </c>
      <c r="B20" s="53"/>
      <c r="C20" s="13"/>
      <c r="D20" s="18" t="s">
        <v>23</v>
      </c>
      <c r="E20" s="53"/>
      <c r="F20" s="15"/>
    </row>
    <row r="21" spans="1:6" ht="17" x14ac:dyDescent="0.2">
      <c r="A21" s="12" t="s">
        <v>28</v>
      </c>
      <c r="B21" s="53"/>
      <c r="C21" s="13"/>
      <c r="D21" s="16" t="s">
        <v>91</v>
      </c>
      <c r="E21" s="53"/>
      <c r="F21" s="41" t="e">
        <f>E21/E42*100</f>
        <v>#DIV/0!</v>
      </c>
    </row>
    <row r="22" spans="1:6" ht="17" x14ac:dyDescent="0.2">
      <c r="A22" s="12" t="s">
        <v>29</v>
      </c>
      <c r="B22" s="53"/>
      <c r="C22" s="13"/>
      <c r="D22" s="18" t="s">
        <v>23</v>
      </c>
      <c r="E22" s="53"/>
      <c r="F22" s="15"/>
    </row>
    <row r="23" spans="1:6" ht="17" x14ac:dyDescent="0.2">
      <c r="A23" s="12" t="s">
        <v>30</v>
      </c>
      <c r="B23" s="53"/>
      <c r="C23" s="13"/>
      <c r="D23" s="18"/>
      <c r="E23" s="53"/>
      <c r="F23" s="15"/>
    </row>
    <row r="24" spans="1:6" ht="17" x14ac:dyDescent="0.2">
      <c r="A24" s="12" t="s">
        <v>31</v>
      </c>
      <c r="B24" s="53"/>
      <c r="C24" s="13"/>
      <c r="D24" s="19" t="s">
        <v>32</v>
      </c>
      <c r="E24" s="53">
        <f>SUM(E25:E27)</f>
        <v>0</v>
      </c>
      <c r="F24" s="41" t="e">
        <f>E24/E42*100</f>
        <v>#DIV/0!</v>
      </c>
    </row>
    <row r="25" spans="1:6" ht="17" x14ac:dyDescent="0.2">
      <c r="A25" s="12" t="s">
        <v>33</v>
      </c>
      <c r="B25" s="53"/>
      <c r="C25" s="13"/>
      <c r="D25" s="14" t="s">
        <v>34</v>
      </c>
      <c r="E25" s="53"/>
      <c r="F25" s="15"/>
    </row>
    <row r="26" spans="1:6" ht="17" x14ac:dyDescent="0.2">
      <c r="A26" s="12" t="s">
        <v>35</v>
      </c>
      <c r="B26" s="53"/>
      <c r="C26" s="13"/>
      <c r="D26" s="18" t="s">
        <v>36</v>
      </c>
      <c r="E26" s="53"/>
      <c r="F26" s="15"/>
    </row>
    <row r="27" spans="1:6" ht="17" x14ac:dyDescent="0.2">
      <c r="A27" s="17"/>
      <c r="B27" s="53"/>
      <c r="C27" s="13"/>
      <c r="D27" s="18" t="s">
        <v>36</v>
      </c>
      <c r="E27" s="53"/>
      <c r="F27" s="15"/>
    </row>
    <row r="28" spans="1:6" ht="17" x14ac:dyDescent="0.2">
      <c r="A28" s="19" t="s">
        <v>37</v>
      </c>
      <c r="B28" s="53">
        <f>SUM(B29:B31)</f>
        <v>0</v>
      </c>
      <c r="C28" s="13" t="e">
        <f>B28/B42*100</f>
        <v>#DIV/0!</v>
      </c>
      <c r="D28" s="12"/>
      <c r="E28" s="53"/>
      <c r="F28" s="15"/>
    </row>
    <row r="29" spans="1:6" ht="17" x14ac:dyDescent="0.2">
      <c r="A29" s="12" t="s">
        <v>38</v>
      </c>
      <c r="B29" s="53"/>
      <c r="C29" s="13"/>
      <c r="D29" s="19" t="s">
        <v>39</v>
      </c>
      <c r="E29" s="53">
        <f>SUM(E30:E32)</f>
        <v>0</v>
      </c>
      <c r="F29" s="41" t="e">
        <f>E29/E42*100</f>
        <v>#DIV/0!</v>
      </c>
    </row>
    <row r="30" spans="1:6" ht="17" x14ac:dyDescent="0.2">
      <c r="A30" s="12" t="s">
        <v>40</v>
      </c>
      <c r="B30" s="53"/>
      <c r="C30" s="13"/>
      <c r="D30" s="14" t="s">
        <v>41</v>
      </c>
      <c r="E30" s="53"/>
      <c r="F30" s="15"/>
    </row>
    <row r="31" spans="1:6" ht="17" x14ac:dyDescent="0.2">
      <c r="A31" s="12" t="s">
        <v>42</v>
      </c>
      <c r="B31" s="53"/>
      <c r="C31" s="13"/>
      <c r="D31" s="14" t="s">
        <v>83</v>
      </c>
      <c r="E31" s="53"/>
      <c r="F31" s="15"/>
    </row>
    <row r="32" spans="1:6" ht="17" x14ac:dyDescent="0.2">
      <c r="A32" s="20"/>
      <c r="B32" s="91"/>
      <c r="C32" s="13"/>
      <c r="D32" s="14" t="s">
        <v>84</v>
      </c>
      <c r="E32" s="53"/>
      <c r="F32" s="15"/>
    </row>
    <row r="33" spans="1:6" ht="17" x14ac:dyDescent="0.2">
      <c r="A33" s="19" t="s">
        <v>43</v>
      </c>
      <c r="B33" s="53">
        <f>SUM(B34:B39)</f>
        <v>0</v>
      </c>
      <c r="C33" s="13" t="e">
        <f>B33/B42*100</f>
        <v>#DIV/0!</v>
      </c>
      <c r="D33" s="18" t="s">
        <v>23</v>
      </c>
      <c r="E33" s="53"/>
      <c r="F33" s="15"/>
    </row>
    <row r="34" spans="1:6" ht="17" x14ac:dyDescent="0.2">
      <c r="A34" s="12" t="s">
        <v>44</v>
      </c>
      <c r="B34" s="53"/>
      <c r="C34" s="13"/>
      <c r="D34" s="16"/>
      <c r="E34" s="53"/>
      <c r="F34" s="15"/>
    </row>
    <row r="35" spans="1:6" ht="17" x14ac:dyDescent="0.2">
      <c r="A35" s="12" t="s">
        <v>45</v>
      </c>
      <c r="B35" s="53"/>
      <c r="C35" s="13"/>
      <c r="D35" s="19" t="s">
        <v>46</v>
      </c>
      <c r="E35" s="53"/>
      <c r="F35" s="41" t="e">
        <f>E35/E42*100</f>
        <v>#DIV/0!</v>
      </c>
    </row>
    <row r="36" spans="1:6" ht="17" x14ac:dyDescent="0.2">
      <c r="A36" s="12" t="s">
        <v>47</v>
      </c>
      <c r="B36" s="53"/>
      <c r="C36" s="13"/>
      <c r="D36" s="21" t="s">
        <v>48</v>
      </c>
      <c r="E36" s="53"/>
      <c r="F36" s="15"/>
    </row>
    <row r="37" spans="1:6" ht="17" x14ac:dyDescent="0.2">
      <c r="A37" s="22" t="s">
        <v>49</v>
      </c>
      <c r="B37" s="53"/>
      <c r="C37" s="13"/>
      <c r="D37" s="16"/>
      <c r="E37" s="53"/>
      <c r="F37" s="15"/>
    </row>
    <row r="38" spans="1:6" ht="17" x14ac:dyDescent="0.2">
      <c r="A38" s="22" t="s">
        <v>50</v>
      </c>
      <c r="B38" s="53"/>
      <c r="C38" s="13"/>
      <c r="D38" s="19" t="s">
        <v>51</v>
      </c>
      <c r="E38" s="53"/>
      <c r="F38" s="41" t="e">
        <f>E38/E42*100</f>
        <v>#DIV/0!</v>
      </c>
    </row>
    <row r="39" spans="1:6" ht="17" x14ac:dyDescent="0.2">
      <c r="A39" s="23" t="s">
        <v>52</v>
      </c>
      <c r="B39" s="53"/>
      <c r="C39" s="13"/>
      <c r="D39" s="12" t="s">
        <v>53</v>
      </c>
      <c r="E39" s="53"/>
      <c r="F39" s="15"/>
    </row>
    <row r="40" spans="1:6" ht="17" x14ac:dyDescent="0.2">
      <c r="A40" s="23"/>
      <c r="B40" s="92"/>
      <c r="C40" s="13"/>
      <c r="D40" s="24"/>
      <c r="E40" s="54"/>
      <c r="F40" s="15"/>
    </row>
    <row r="41" spans="1:6" ht="18" thickBot="1" x14ac:dyDescent="0.25">
      <c r="A41" s="25"/>
      <c r="B41" s="93"/>
      <c r="C41" s="26"/>
      <c r="D41" s="19" t="s">
        <v>54</v>
      </c>
      <c r="E41" s="58"/>
      <c r="F41" s="15" t="e">
        <f>E41/E42*100</f>
        <v>#DIV/0!</v>
      </c>
    </row>
    <row r="42" spans="1:6" ht="18" thickBot="1" x14ac:dyDescent="0.2">
      <c r="A42" s="72" t="s">
        <v>55</v>
      </c>
      <c r="B42" s="75">
        <f>B7+B17+B28+B33</f>
        <v>0</v>
      </c>
      <c r="C42" s="73"/>
      <c r="D42" s="74" t="s">
        <v>56</v>
      </c>
      <c r="E42" s="75">
        <f>SUM(E41+E38+E35+E29+E24+E7)</f>
        <v>0</v>
      </c>
      <c r="F42" s="76"/>
    </row>
    <row r="43" spans="1:6" ht="18" thickTop="1" x14ac:dyDescent="0.15">
      <c r="A43" s="27"/>
      <c r="B43" s="28"/>
      <c r="C43" s="28"/>
      <c r="D43" s="27"/>
      <c r="E43" s="28"/>
      <c r="F43" s="29"/>
    </row>
    <row r="44" spans="1:6" ht="18" thickBot="1" x14ac:dyDescent="0.25">
      <c r="A44" s="3"/>
      <c r="B44" s="88"/>
      <c r="C44" s="2"/>
      <c r="D44" s="2"/>
      <c r="E44" s="88"/>
      <c r="F44" s="30"/>
    </row>
    <row r="45" spans="1:6" ht="55" thickTop="1" x14ac:dyDescent="0.15">
      <c r="A45" s="4" t="s">
        <v>57</v>
      </c>
      <c r="B45" s="89" t="s">
        <v>8</v>
      </c>
      <c r="C45" s="6" t="s">
        <v>9</v>
      </c>
      <c r="D45" s="4" t="s">
        <v>58</v>
      </c>
      <c r="E45" s="89" t="s">
        <v>8</v>
      </c>
      <c r="F45" s="6" t="s">
        <v>9</v>
      </c>
    </row>
    <row r="46" spans="1:6" ht="17" x14ac:dyDescent="0.2">
      <c r="A46" s="31" t="s">
        <v>59</v>
      </c>
      <c r="B46" s="52">
        <f>SUM(B47:B49)</f>
        <v>0</v>
      </c>
      <c r="C46" s="9"/>
      <c r="D46" s="31" t="s">
        <v>59</v>
      </c>
      <c r="E46" s="52">
        <f>SUM(E47:E49)</f>
        <v>0</v>
      </c>
      <c r="F46" s="9"/>
    </row>
    <row r="47" spans="1:6" ht="17" x14ac:dyDescent="0.2">
      <c r="A47" s="32" t="s">
        <v>60</v>
      </c>
      <c r="B47" s="53"/>
      <c r="C47" s="33"/>
      <c r="D47" s="32" t="s">
        <v>60</v>
      </c>
      <c r="E47" s="53"/>
      <c r="F47" s="33"/>
    </row>
    <row r="48" spans="1:6" ht="17" x14ac:dyDescent="0.2">
      <c r="A48" s="32" t="s">
        <v>61</v>
      </c>
      <c r="B48" s="53"/>
      <c r="C48" s="33"/>
      <c r="D48" s="32" t="s">
        <v>61</v>
      </c>
      <c r="E48" s="53"/>
      <c r="F48" s="33"/>
    </row>
    <row r="49" spans="1:6" ht="17" x14ac:dyDescent="0.2">
      <c r="A49" s="32" t="s">
        <v>62</v>
      </c>
      <c r="B49" s="53"/>
      <c r="C49" s="33"/>
      <c r="D49" s="32" t="s">
        <v>62</v>
      </c>
      <c r="E49" s="53"/>
      <c r="F49" s="33"/>
    </row>
    <row r="50" spans="1:6" ht="17" x14ac:dyDescent="0.2">
      <c r="A50" s="32" t="s">
        <v>63</v>
      </c>
      <c r="B50" s="53"/>
      <c r="C50" s="33"/>
      <c r="D50" s="32" t="s">
        <v>63</v>
      </c>
      <c r="E50" s="53"/>
      <c r="F50" s="33"/>
    </row>
    <row r="51" spans="1:6" ht="17" x14ac:dyDescent="0.2">
      <c r="A51" s="32" t="s">
        <v>64</v>
      </c>
      <c r="B51" s="53"/>
      <c r="C51" s="33"/>
      <c r="D51" s="32" t="s">
        <v>65</v>
      </c>
      <c r="E51" s="53"/>
      <c r="F51" s="33"/>
    </row>
    <row r="52" spans="1:6" ht="17" x14ac:dyDescent="0.2">
      <c r="A52" s="32" t="s">
        <v>66</v>
      </c>
      <c r="B52" s="53"/>
      <c r="C52" s="33"/>
      <c r="D52" s="32" t="s">
        <v>66</v>
      </c>
      <c r="E52" s="53"/>
      <c r="F52" s="33"/>
    </row>
    <row r="53" spans="1:6" ht="17" x14ac:dyDescent="0.2">
      <c r="A53" s="32" t="s">
        <v>67</v>
      </c>
      <c r="B53" s="53"/>
      <c r="C53" s="33"/>
      <c r="D53" s="32" t="s">
        <v>68</v>
      </c>
      <c r="E53" s="53"/>
      <c r="F53" s="33"/>
    </row>
    <row r="54" spans="1:6" ht="17" x14ac:dyDescent="0.2">
      <c r="A54" s="32" t="s">
        <v>69</v>
      </c>
      <c r="B54" s="53"/>
      <c r="C54" s="33"/>
      <c r="D54" s="32" t="s">
        <v>69</v>
      </c>
      <c r="E54" s="53"/>
      <c r="F54" s="33"/>
    </row>
    <row r="55" spans="1:6" ht="17" x14ac:dyDescent="0.2">
      <c r="A55" s="34" t="s">
        <v>70</v>
      </c>
      <c r="B55" s="94"/>
      <c r="C55" s="35"/>
      <c r="D55" s="34" t="s">
        <v>70</v>
      </c>
      <c r="E55" s="94"/>
      <c r="F55" s="35"/>
    </row>
    <row r="56" spans="1:6" ht="18" thickBot="1" x14ac:dyDescent="0.2">
      <c r="A56" s="77" t="s">
        <v>71</v>
      </c>
      <c r="B56" s="80">
        <f>B46+B50+B51+B52+B53+B54</f>
        <v>0</v>
      </c>
      <c r="C56" s="78"/>
      <c r="D56" s="79" t="s">
        <v>71</v>
      </c>
      <c r="E56" s="80">
        <f>SUM(E46+E50+E51+E52+E53+E54)</f>
        <v>0</v>
      </c>
      <c r="F56" s="81"/>
    </row>
    <row r="57" spans="1:6" ht="18" thickTop="1" x14ac:dyDescent="0.2">
      <c r="A57" s="2"/>
      <c r="B57" s="88"/>
      <c r="C57" s="2"/>
      <c r="D57" s="2"/>
      <c r="E57" s="88"/>
      <c r="F57" s="2"/>
    </row>
    <row r="58" spans="1:6" x14ac:dyDescent="0.15">
      <c r="A58" s="36"/>
      <c r="B58" s="95"/>
      <c r="C58" s="37"/>
      <c r="D58" s="36"/>
      <c r="E58" s="95"/>
      <c r="F58" s="37"/>
    </row>
    <row r="59" spans="1:6" ht="25" x14ac:dyDescent="0.25">
      <c r="A59" s="38" t="s">
        <v>72</v>
      </c>
      <c r="B59" s="96"/>
      <c r="C59" s="38"/>
      <c r="D59" s="38"/>
      <c r="E59" s="96"/>
      <c r="F59" s="38"/>
    </row>
    <row r="60" spans="1:6" ht="14" thickBot="1" x14ac:dyDescent="0.2">
      <c r="A60" s="36"/>
      <c r="B60" s="95"/>
      <c r="C60" s="37"/>
      <c r="D60" s="36"/>
      <c r="E60" s="95"/>
      <c r="F60" s="37"/>
    </row>
    <row r="61" spans="1:6" ht="55" thickTop="1" x14ac:dyDescent="0.15">
      <c r="A61" s="4" t="s">
        <v>73</v>
      </c>
      <c r="B61" s="89" t="s">
        <v>8</v>
      </c>
      <c r="C61" s="6" t="s">
        <v>9</v>
      </c>
      <c r="D61" s="4" t="s">
        <v>74</v>
      </c>
      <c r="E61" s="89" t="s">
        <v>8</v>
      </c>
      <c r="F61" s="6" t="s">
        <v>9</v>
      </c>
    </row>
    <row r="62" spans="1:6" ht="17" x14ac:dyDescent="0.2">
      <c r="A62" s="39" t="s">
        <v>11</v>
      </c>
      <c r="B62" s="59">
        <f>B7</f>
        <v>0</v>
      </c>
      <c r="C62" s="48">
        <f>IF(B62=0,,B62*100/B$70)</f>
        <v>0</v>
      </c>
      <c r="D62" s="40" t="s">
        <v>12</v>
      </c>
      <c r="E62" s="59">
        <f>E7</f>
        <v>0</v>
      </c>
      <c r="F62" s="60">
        <f t="shared" ref="F62:F68" si="0">IF(E62=0,,E62*100/E$70)</f>
        <v>0</v>
      </c>
    </row>
    <row r="63" spans="1:6" ht="17" x14ac:dyDescent="0.2">
      <c r="A63" s="39" t="s">
        <v>24</v>
      </c>
      <c r="B63" s="53">
        <f>B17</f>
        <v>0</v>
      </c>
      <c r="C63" s="49">
        <f>IF(B63=0,,B63*100/B$70)</f>
        <v>0</v>
      </c>
      <c r="D63" s="39" t="s">
        <v>32</v>
      </c>
      <c r="E63" s="53">
        <f>E24</f>
        <v>0</v>
      </c>
      <c r="F63" s="61">
        <f t="shared" si="0"/>
        <v>0</v>
      </c>
    </row>
    <row r="64" spans="1:6" ht="17" x14ac:dyDescent="0.2">
      <c r="A64" s="39" t="s">
        <v>37</v>
      </c>
      <c r="B64" s="53">
        <f>B28</f>
        <v>0</v>
      </c>
      <c r="C64" s="50">
        <f>IF(B64=0,,B64*100/B$70)</f>
        <v>0</v>
      </c>
      <c r="D64" s="39" t="s">
        <v>39</v>
      </c>
      <c r="E64" s="53">
        <f>E29</f>
        <v>0</v>
      </c>
      <c r="F64" s="62">
        <f t="shared" si="0"/>
        <v>0</v>
      </c>
    </row>
    <row r="65" spans="1:12" ht="17" x14ac:dyDescent="0.2">
      <c r="A65" s="39" t="s">
        <v>43</v>
      </c>
      <c r="B65" s="63">
        <f>B33</f>
        <v>0</v>
      </c>
      <c r="C65" s="50">
        <f>IF(B65=0,,B65*100/B$70)</f>
        <v>0</v>
      </c>
      <c r="D65" s="42" t="s">
        <v>46</v>
      </c>
      <c r="E65" s="63">
        <f>E35</f>
        <v>0</v>
      </c>
      <c r="F65" s="62">
        <f t="shared" si="0"/>
        <v>0</v>
      </c>
    </row>
    <row r="66" spans="1:12" ht="17" x14ac:dyDescent="0.2">
      <c r="A66" s="39"/>
      <c r="B66" s="53"/>
      <c r="C66" s="49"/>
      <c r="D66" s="43" t="s">
        <v>51</v>
      </c>
      <c r="E66" s="63">
        <f>E38</f>
        <v>0</v>
      </c>
      <c r="F66" s="61">
        <f t="shared" si="0"/>
        <v>0</v>
      </c>
    </row>
    <row r="67" spans="1:12" ht="17" x14ac:dyDescent="0.2">
      <c r="A67" s="39"/>
      <c r="B67" s="53"/>
      <c r="C67" s="49"/>
      <c r="D67" s="43" t="s">
        <v>75</v>
      </c>
      <c r="E67" s="53">
        <f>SUM(E41)</f>
        <v>0</v>
      </c>
      <c r="F67" s="61">
        <f t="shared" si="0"/>
        <v>0</v>
      </c>
      <c r="L67">
        <v>15</v>
      </c>
    </row>
    <row r="68" spans="1:12" ht="17" x14ac:dyDescent="0.2">
      <c r="A68" s="39" t="s">
        <v>76</v>
      </c>
      <c r="B68" s="53">
        <f>SUM(B56)</f>
        <v>0</v>
      </c>
      <c r="C68" s="49">
        <f>IF(B68=0,,B68*100/B$70)</f>
        <v>0</v>
      </c>
      <c r="D68" s="39" t="s">
        <v>77</v>
      </c>
      <c r="E68" s="53">
        <f>E56</f>
        <v>0</v>
      </c>
      <c r="F68" s="61">
        <f t="shared" si="0"/>
        <v>0</v>
      </c>
    </row>
    <row r="69" spans="1:12" ht="17" x14ac:dyDescent="0.2">
      <c r="A69" s="44"/>
      <c r="B69" s="63"/>
      <c r="C69" s="51"/>
      <c r="D69" s="44"/>
      <c r="E69" s="57"/>
      <c r="F69" s="61"/>
    </row>
    <row r="70" spans="1:12" ht="18" thickBot="1" x14ac:dyDescent="0.2">
      <c r="A70" s="77" t="s">
        <v>78</v>
      </c>
      <c r="B70" s="80">
        <f>SUM(B62:B69)</f>
        <v>0</v>
      </c>
      <c r="C70" s="82">
        <f>SUM(C62:C69)</f>
        <v>0</v>
      </c>
      <c r="D70" s="79" t="s">
        <v>79</v>
      </c>
      <c r="E70" s="80">
        <f>SUM(E62:E69)</f>
        <v>0</v>
      </c>
      <c r="F70" s="83">
        <f>SUM(F62:F69)</f>
        <v>0</v>
      </c>
    </row>
    <row r="71" spans="1:12" ht="14" thickTop="1" x14ac:dyDescent="0.15">
      <c r="A71" s="45"/>
      <c r="B71" s="97"/>
      <c r="C71" s="46"/>
      <c r="D71" s="36"/>
      <c r="E71" s="95"/>
      <c r="F71" s="37"/>
    </row>
    <row r="72" spans="1:12" ht="17" x14ac:dyDescent="0.2">
      <c r="A72" s="42" t="s">
        <v>107</v>
      </c>
      <c r="B72" s="88"/>
      <c r="C72" s="42"/>
      <c r="D72" s="71" t="s">
        <v>1</v>
      </c>
    </row>
    <row r="73" spans="1:12" ht="17" x14ac:dyDescent="0.2">
      <c r="A73" s="42" t="s">
        <v>0</v>
      </c>
      <c r="B73" s="88"/>
      <c r="C73" s="42"/>
      <c r="D73" s="71" t="s">
        <v>2</v>
      </c>
    </row>
    <row r="74" spans="1:12" ht="17" x14ac:dyDescent="0.2">
      <c r="A74" s="42" t="s">
        <v>108</v>
      </c>
      <c r="B74" s="88"/>
      <c r="C74" s="42"/>
      <c r="D74" s="71" t="s">
        <v>3</v>
      </c>
    </row>
    <row r="75" spans="1:12" ht="17" x14ac:dyDescent="0.2">
      <c r="A75" s="42"/>
      <c r="C75" s="47"/>
      <c r="D75" s="47"/>
    </row>
    <row r="76" spans="1:12" ht="17" x14ac:dyDescent="0.2">
      <c r="A76" s="42"/>
      <c r="C76" s="47"/>
      <c r="D76" s="47"/>
    </row>
    <row r="77" spans="1:12" ht="17" x14ac:dyDescent="0.2">
      <c r="A77" s="1"/>
      <c r="C77" s="47"/>
      <c r="D77" s="47"/>
    </row>
  </sheetData>
  <mergeCells count="4">
    <mergeCell ref="F1:F2"/>
    <mergeCell ref="A1:C2"/>
    <mergeCell ref="D1:D2"/>
    <mergeCell ref="E1:E2"/>
  </mergeCells>
  <phoneticPr fontId="5" type="noConversion"/>
  <printOptions horizontalCentered="1"/>
  <pageMargins left="0.39370078740157483" right="0.39370078740157483" top="0.98425196850393704" bottom="0.59055118110236227" header="0.31496062992125984" footer="0.51181102362204722"/>
  <pageSetup paperSize="9" scale="61" fitToHeight="2" orientation="landscape" r:id="rId1"/>
  <headerFooter alignWithMargins="0">
    <oddHeader>&amp;CBudget prévisionnel</oddHeader>
    <oddFooter>&amp;CFormulaire aide aux festivals</oddFooter>
  </headerFooter>
  <rowBreaks count="1" manualBreakCount="1">
    <brk id="4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workbookViewId="0">
      <selection activeCell="H9" sqref="H9"/>
    </sheetView>
  </sheetViews>
  <sheetFormatPr baseColWidth="10" defaultRowHeight="13" x14ac:dyDescent="0.15"/>
  <cols>
    <col min="1" max="2" width="25.6640625" customWidth="1"/>
    <col min="3" max="3" width="12.5" customWidth="1"/>
    <col min="4" max="5" width="25.6640625" customWidth="1"/>
    <col min="6" max="6" width="15.6640625" customWidth="1"/>
  </cols>
  <sheetData>
    <row r="1" spans="1:6" ht="14" x14ac:dyDescent="0.15">
      <c r="A1" s="68" t="s">
        <v>106</v>
      </c>
    </row>
    <row r="3" spans="1:6" ht="40.25" customHeight="1" x14ac:dyDescent="0.15">
      <c r="A3" s="86"/>
      <c r="B3" s="86" t="s">
        <v>99</v>
      </c>
      <c r="C3" s="86" t="s">
        <v>100</v>
      </c>
      <c r="D3" s="86" t="s">
        <v>92</v>
      </c>
      <c r="E3" s="86" t="s">
        <v>93</v>
      </c>
      <c r="F3" s="86" t="s">
        <v>94</v>
      </c>
    </row>
    <row r="4" spans="1:6" ht="17" x14ac:dyDescent="0.15">
      <c r="A4" s="84" t="s">
        <v>95</v>
      </c>
      <c r="B4" s="84"/>
      <c r="C4" s="84"/>
      <c r="D4" s="84"/>
      <c r="E4" s="84"/>
      <c r="F4" s="84"/>
    </row>
    <row r="5" spans="1:6" ht="16" x14ac:dyDescent="0.15">
      <c r="A5" s="65"/>
      <c r="B5" s="65"/>
      <c r="C5" s="65"/>
      <c r="D5" s="65"/>
      <c r="E5" s="65"/>
      <c r="F5" s="65"/>
    </row>
    <row r="6" spans="1:6" ht="16" x14ac:dyDescent="0.15">
      <c r="A6" s="66"/>
      <c r="B6" s="65"/>
      <c r="C6" s="65"/>
      <c r="D6" s="65"/>
      <c r="E6" s="65"/>
      <c r="F6" s="65"/>
    </row>
    <row r="7" spans="1:6" ht="16" x14ac:dyDescent="0.15">
      <c r="A7" s="66"/>
      <c r="B7" s="65"/>
      <c r="C7" s="65"/>
      <c r="D7" s="65"/>
      <c r="E7" s="65"/>
      <c r="F7" s="65"/>
    </row>
    <row r="8" spans="1:6" ht="16" x14ac:dyDescent="0.15">
      <c r="A8" s="66"/>
      <c r="B8" s="65"/>
      <c r="C8" s="65"/>
      <c r="D8" s="65"/>
      <c r="E8" s="65"/>
      <c r="F8" s="65"/>
    </row>
    <row r="9" spans="1:6" ht="16" x14ac:dyDescent="0.15">
      <c r="A9" s="65"/>
      <c r="B9" s="65"/>
      <c r="C9" s="65"/>
      <c r="D9" s="65"/>
      <c r="E9" s="65"/>
      <c r="F9" s="65"/>
    </row>
    <row r="10" spans="1:6" ht="16" x14ac:dyDescent="0.15">
      <c r="A10" s="65"/>
      <c r="B10" s="65"/>
      <c r="C10" s="65"/>
      <c r="D10" s="65"/>
      <c r="E10" s="65"/>
      <c r="F10" s="65"/>
    </row>
    <row r="11" spans="1:6" ht="16" x14ac:dyDescent="0.15">
      <c r="A11" s="65"/>
      <c r="B11" s="65"/>
      <c r="C11" s="65"/>
      <c r="D11" s="65"/>
      <c r="E11" s="65"/>
      <c r="F11" s="65"/>
    </row>
    <row r="12" spans="1:6" ht="16" x14ac:dyDescent="0.15">
      <c r="A12" s="85" t="s">
        <v>96</v>
      </c>
      <c r="B12" s="84"/>
      <c r="C12" s="84"/>
      <c r="D12" s="84"/>
      <c r="E12" s="84"/>
      <c r="F12" s="84"/>
    </row>
    <row r="13" spans="1:6" ht="16" x14ac:dyDescent="0.15">
      <c r="A13" s="65"/>
      <c r="B13" s="65"/>
      <c r="C13" s="65"/>
      <c r="D13" s="65"/>
      <c r="E13" s="65"/>
      <c r="F13" s="65"/>
    </row>
    <row r="14" spans="1:6" ht="16" x14ac:dyDescent="0.15">
      <c r="A14" s="66"/>
      <c r="B14" s="65"/>
      <c r="C14" s="65"/>
      <c r="D14" s="65"/>
      <c r="E14" s="65"/>
      <c r="F14" s="65"/>
    </row>
    <row r="15" spans="1:6" ht="16" x14ac:dyDescent="0.15">
      <c r="A15" s="66"/>
      <c r="B15" s="65"/>
      <c r="C15" s="65"/>
      <c r="D15" s="65"/>
      <c r="E15" s="65"/>
      <c r="F15" s="65"/>
    </row>
    <row r="16" spans="1:6" ht="16" x14ac:dyDescent="0.15">
      <c r="A16" s="66"/>
      <c r="B16" s="65"/>
      <c r="C16" s="65"/>
      <c r="D16" s="65"/>
      <c r="E16" s="65"/>
      <c r="F16" s="65"/>
    </row>
    <row r="17" spans="1:6" ht="16" x14ac:dyDescent="0.15">
      <c r="A17" s="65"/>
      <c r="B17" s="65"/>
      <c r="C17" s="65"/>
      <c r="D17" s="65"/>
      <c r="E17" s="65"/>
      <c r="F17" s="65"/>
    </row>
    <row r="18" spans="1:6" ht="16" x14ac:dyDescent="0.15">
      <c r="A18" s="65"/>
      <c r="B18" s="65"/>
      <c r="C18" s="65"/>
      <c r="D18" s="65"/>
      <c r="E18" s="65"/>
      <c r="F18" s="65"/>
    </row>
    <row r="19" spans="1:6" ht="15" customHeight="1" x14ac:dyDescent="0.15">
      <c r="A19" s="84" t="s">
        <v>97</v>
      </c>
      <c r="B19" s="84"/>
      <c r="C19" s="84"/>
      <c r="D19" s="84"/>
      <c r="E19" s="84"/>
      <c r="F19" s="84"/>
    </row>
    <row r="20" spans="1:6" ht="16" x14ac:dyDescent="0.15">
      <c r="A20" s="65"/>
      <c r="B20" s="65"/>
      <c r="C20" s="65"/>
      <c r="D20" s="65"/>
      <c r="E20" s="65"/>
      <c r="F20" s="65"/>
    </row>
    <row r="21" spans="1:6" ht="16" x14ac:dyDescent="0.15">
      <c r="A21" s="66"/>
      <c r="B21" s="65"/>
      <c r="C21" s="65"/>
      <c r="D21" s="65"/>
      <c r="E21" s="65"/>
      <c r="F21" s="65"/>
    </row>
    <row r="22" spans="1:6" ht="16" x14ac:dyDescent="0.15">
      <c r="A22" s="66"/>
      <c r="B22" s="65"/>
      <c r="C22" s="65"/>
      <c r="D22" s="65"/>
      <c r="E22" s="65"/>
      <c r="F22" s="65"/>
    </row>
    <row r="23" spans="1:6" ht="16" x14ac:dyDescent="0.15">
      <c r="A23" s="66"/>
      <c r="B23" s="65"/>
      <c r="C23" s="65"/>
      <c r="D23" s="65"/>
      <c r="E23" s="65"/>
      <c r="F23" s="65"/>
    </row>
    <row r="24" spans="1:6" ht="16" x14ac:dyDescent="0.15">
      <c r="A24" s="65"/>
      <c r="B24" s="65"/>
      <c r="C24" s="65"/>
      <c r="D24" s="65"/>
      <c r="E24" s="65"/>
      <c r="F24" s="65"/>
    </row>
    <row r="25" spans="1:6" ht="16" x14ac:dyDescent="0.15">
      <c r="A25" s="65"/>
      <c r="B25" s="65"/>
      <c r="C25" s="65"/>
      <c r="D25" s="65"/>
      <c r="E25" s="65"/>
      <c r="F25" s="65"/>
    </row>
    <row r="26" spans="1:6" ht="16" x14ac:dyDescent="0.15">
      <c r="A26" s="65"/>
      <c r="B26" s="65"/>
      <c r="C26" s="65"/>
      <c r="D26" s="65"/>
      <c r="E26" s="65"/>
      <c r="F26" s="65"/>
    </row>
    <row r="28" spans="1:6" ht="50" customHeight="1" x14ac:dyDescent="0.15">
      <c r="A28" s="118" t="s">
        <v>98</v>
      </c>
      <c r="B28" s="119"/>
      <c r="C28" s="119"/>
      <c r="D28" s="119"/>
    </row>
  </sheetData>
  <mergeCells count="1">
    <mergeCell ref="A28:D28"/>
  </mergeCells>
  <printOptions horizontalCentered="1"/>
  <pageMargins left="0.51181102362204722" right="0.51181102362204722" top="0.94488188976377963" bottom="0.55118110236220474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abSelected="1" workbookViewId="0">
      <selection activeCell="C7" sqref="C7"/>
    </sheetView>
  </sheetViews>
  <sheetFormatPr baseColWidth="10" defaultRowHeight="13" x14ac:dyDescent="0.15"/>
  <cols>
    <col min="1" max="7" width="37.5" customWidth="1"/>
  </cols>
  <sheetData>
    <row r="1" spans="1:7" ht="45" customHeight="1" x14ac:dyDescent="0.15">
      <c r="A1" s="121" t="s">
        <v>111</v>
      </c>
      <c r="B1" s="121"/>
      <c r="C1" s="121"/>
      <c r="D1" s="121"/>
      <c r="E1" s="121"/>
      <c r="F1" s="121"/>
      <c r="G1" s="121"/>
    </row>
    <row r="2" spans="1:7" ht="28.25" customHeight="1" x14ac:dyDescent="0.15">
      <c r="A2" s="122" t="s">
        <v>102</v>
      </c>
      <c r="B2" s="123" t="s">
        <v>109</v>
      </c>
      <c r="C2" s="122" t="s">
        <v>103</v>
      </c>
      <c r="D2" s="122" t="s">
        <v>104</v>
      </c>
      <c r="E2" s="122" t="s">
        <v>101</v>
      </c>
      <c r="F2" s="122" t="s">
        <v>105</v>
      </c>
      <c r="G2" s="120" t="s">
        <v>201</v>
      </c>
    </row>
    <row r="3" spans="1:7" ht="70" customHeight="1" x14ac:dyDescent="0.15">
      <c r="A3" s="122"/>
      <c r="B3" s="124"/>
      <c r="C3" s="122"/>
      <c r="D3" s="122"/>
      <c r="E3" s="122"/>
      <c r="F3" s="122"/>
      <c r="G3" s="120"/>
    </row>
    <row r="4" spans="1:7" ht="45" customHeight="1" x14ac:dyDescent="0.15">
      <c r="A4" s="99" t="s">
        <v>123</v>
      </c>
      <c r="B4" s="99" t="s">
        <v>142</v>
      </c>
      <c r="C4" s="99" t="s">
        <v>141</v>
      </c>
      <c r="D4" s="99" t="s">
        <v>112</v>
      </c>
      <c r="E4" s="99" t="s">
        <v>196</v>
      </c>
      <c r="F4" s="99"/>
      <c r="G4" s="66"/>
    </row>
    <row r="5" spans="1:7" ht="45" customHeight="1" x14ac:dyDescent="0.15">
      <c r="A5" s="99" t="s">
        <v>123</v>
      </c>
      <c r="B5" s="99" t="s">
        <v>140</v>
      </c>
      <c r="C5" s="99" t="s">
        <v>139</v>
      </c>
      <c r="D5" s="99" t="s">
        <v>138</v>
      </c>
      <c r="E5" s="99" t="s">
        <v>196</v>
      </c>
      <c r="F5" s="99"/>
      <c r="G5" s="66"/>
    </row>
    <row r="6" spans="1:7" ht="45" customHeight="1" x14ac:dyDescent="0.15">
      <c r="A6" s="99" t="s">
        <v>123</v>
      </c>
      <c r="B6" s="99" t="s">
        <v>137</v>
      </c>
      <c r="C6" s="99" t="s">
        <v>136</v>
      </c>
      <c r="D6" s="99" t="s">
        <v>203</v>
      </c>
      <c r="E6" s="99" t="s">
        <v>196</v>
      </c>
      <c r="F6" s="99"/>
      <c r="G6" s="66"/>
    </row>
    <row r="7" spans="1:7" ht="45" customHeight="1" x14ac:dyDescent="0.15">
      <c r="A7" s="99" t="s">
        <v>123</v>
      </c>
      <c r="B7" s="99" t="s">
        <v>135</v>
      </c>
      <c r="C7" s="99" t="s">
        <v>134</v>
      </c>
      <c r="D7" s="99" t="s">
        <v>121</v>
      </c>
      <c r="E7" s="99" t="s">
        <v>196</v>
      </c>
      <c r="F7" s="99"/>
      <c r="G7" s="66"/>
    </row>
    <row r="8" spans="1:7" ht="45" customHeight="1" x14ac:dyDescent="0.15">
      <c r="A8" s="99" t="s">
        <v>123</v>
      </c>
      <c r="B8" s="99" t="s">
        <v>133</v>
      </c>
      <c r="C8" s="99" t="s">
        <v>132</v>
      </c>
      <c r="D8" s="99" t="s">
        <v>122</v>
      </c>
      <c r="E8" s="99" t="s">
        <v>196</v>
      </c>
      <c r="F8" s="99"/>
      <c r="G8" s="66"/>
    </row>
    <row r="9" spans="1:7" ht="45" customHeight="1" x14ac:dyDescent="0.15">
      <c r="A9" s="99" t="s">
        <v>123</v>
      </c>
      <c r="B9" s="100" t="s">
        <v>143</v>
      </c>
      <c r="C9" s="100" t="s">
        <v>113</v>
      </c>
      <c r="D9" s="100" t="s">
        <v>113</v>
      </c>
      <c r="E9" s="99" t="s">
        <v>196</v>
      </c>
      <c r="F9" s="100"/>
      <c r="G9" s="66"/>
    </row>
    <row r="10" spans="1:7" ht="45" customHeight="1" x14ac:dyDescent="0.15">
      <c r="A10" s="99" t="s">
        <v>123</v>
      </c>
      <c r="B10" s="100" t="s">
        <v>130</v>
      </c>
      <c r="C10" s="101" t="s">
        <v>131</v>
      </c>
      <c r="D10" s="100" t="s">
        <v>124</v>
      </c>
      <c r="E10" s="99" t="s">
        <v>196</v>
      </c>
      <c r="F10" s="100"/>
      <c r="G10" s="66"/>
    </row>
    <row r="11" spans="1:7" ht="45" customHeight="1" x14ac:dyDescent="0.15">
      <c r="A11" s="99" t="s">
        <v>123</v>
      </c>
      <c r="B11" s="100" t="s">
        <v>144</v>
      </c>
      <c r="C11" s="100"/>
      <c r="D11" s="100" t="s">
        <v>116</v>
      </c>
      <c r="E11" s="99" t="s">
        <v>196</v>
      </c>
      <c r="F11" s="100"/>
      <c r="G11" s="66"/>
    </row>
    <row r="12" spans="1:7" ht="45" customHeight="1" x14ac:dyDescent="0.15">
      <c r="A12" s="99" t="s">
        <v>123</v>
      </c>
      <c r="B12" s="101" t="s">
        <v>145</v>
      </c>
      <c r="C12" s="100" t="s">
        <v>146</v>
      </c>
      <c r="D12" s="100" t="s">
        <v>117</v>
      </c>
      <c r="E12" s="99" t="s">
        <v>196</v>
      </c>
      <c r="F12" s="100"/>
      <c r="G12" s="66"/>
    </row>
    <row r="13" spans="1:7" ht="45" customHeight="1" x14ac:dyDescent="0.15">
      <c r="A13" s="99" t="s">
        <v>123</v>
      </c>
      <c r="B13" s="101" t="s">
        <v>148</v>
      </c>
      <c r="C13" s="100" t="s">
        <v>147</v>
      </c>
      <c r="D13" s="100" t="s">
        <v>114</v>
      </c>
      <c r="E13" s="99" t="s">
        <v>196</v>
      </c>
      <c r="F13" s="100"/>
      <c r="G13" s="66"/>
    </row>
    <row r="14" spans="1:7" ht="45" customHeight="1" x14ac:dyDescent="0.15">
      <c r="A14" s="99" t="s">
        <v>123</v>
      </c>
      <c r="B14" s="100" t="s">
        <v>150</v>
      </c>
      <c r="C14" s="100" t="s">
        <v>149</v>
      </c>
      <c r="D14" s="100" t="s">
        <v>125</v>
      </c>
      <c r="E14" s="99" t="s">
        <v>196</v>
      </c>
      <c r="F14" s="100"/>
      <c r="G14" s="66"/>
    </row>
    <row r="15" spans="1:7" ht="45" customHeight="1" x14ac:dyDescent="0.15">
      <c r="A15" s="99" t="s">
        <v>123</v>
      </c>
      <c r="B15" s="101" t="s">
        <v>126</v>
      </c>
      <c r="C15" s="100" t="s">
        <v>120</v>
      </c>
      <c r="D15" s="100" t="s">
        <v>120</v>
      </c>
      <c r="E15" s="99" t="s">
        <v>196</v>
      </c>
      <c r="F15" s="100"/>
      <c r="G15" s="66"/>
    </row>
    <row r="16" spans="1:7" ht="45" customHeight="1" x14ac:dyDescent="0.15">
      <c r="A16" s="99" t="s">
        <v>123</v>
      </c>
      <c r="B16" s="101" t="s">
        <v>128</v>
      </c>
      <c r="C16" s="101" t="s">
        <v>129</v>
      </c>
      <c r="D16" s="100" t="s">
        <v>120</v>
      </c>
      <c r="E16" s="99" t="s">
        <v>196</v>
      </c>
      <c r="F16" s="100"/>
      <c r="G16" s="66"/>
    </row>
    <row r="17" spans="1:7" ht="45" customHeight="1" x14ac:dyDescent="0.15">
      <c r="A17" s="99" t="s">
        <v>123</v>
      </c>
      <c r="B17" s="101" t="s">
        <v>127</v>
      </c>
      <c r="C17" s="100" t="s">
        <v>119</v>
      </c>
      <c r="D17" s="100" t="s">
        <v>115</v>
      </c>
      <c r="E17" s="99" t="s">
        <v>196</v>
      </c>
      <c r="F17" s="100"/>
      <c r="G17" s="66"/>
    </row>
    <row r="18" spans="1:7" ht="45" customHeight="1" x14ac:dyDescent="0.15">
      <c r="A18" s="99" t="s">
        <v>123</v>
      </c>
      <c r="B18" s="101" t="s">
        <v>151</v>
      </c>
      <c r="C18" s="100" t="s">
        <v>152</v>
      </c>
      <c r="D18" s="101" t="s">
        <v>204</v>
      </c>
      <c r="E18" s="99" t="s">
        <v>196</v>
      </c>
      <c r="F18" s="100"/>
      <c r="G18" s="66"/>
    </row>
    <row r="19" spans="1:7" ht="45" customHeight="1" x14ac:dyDescent="0.15">
      <c r="A19" s="99" t="s">
        <v>123</v>
      </c>
      <c r="B19" s="101" t="s">
        <v>153</v>
      </c>
      <c r="C19" s="100" t="s">
        <v>118</v>
      </c>
      <c r="D19" s="102" t="s">
        <v>154</v>
      </c>
      <c r="E19" s="99" t="s">
        <v>196</v>
      </c>
      <c r="F19" s="100"/>
      <c r="G19" s="66"/>
    </row>
    <row r="20" spans="1:7" ht="45" customHeight="1" x14ac:dyDescent="0.15">
      <c r="A20" s="99" t="s">
        <v>123</v>
      </c>
      <c r="B20" s="100" t="s">
        <v>155</v>
      </c>
      <c r="C20" s="100" t="s">
        <v>156</v>
      </c>
      <c r="D20" s="101" t="s">
        <v>157</v>
      </c>
      <c r="E20" s="99" t="s">
        <v>196</v>
      </c>
      <c r="F20" s="100"/>
      <c r="G20" s="66"/>
    </row>
    <row r="21" spans="1:7" ht="45" customHeight="1" x14ac:dyDescent="0.15">
      <c r="A21" s="99" t="s">
        <v>123</v>
      </c>
      <c r="B21" s="100" t="s">
        <v>160</v>
      </c>
      <c r="C21" s="100" t="s">
        <v>158</v>
      </c>
      <c r="D21" s="100" t="s">
        <v>159</v>
      </c>
      <c r="E21" s="99" t="s">
        <v>196</v>
      </c>
      <c r="F21" s="100"/>
      <c r="G21" s="66"/>
    </row>
    <row r="22" spans="1:7" ht="45" customHeight="1" x14ac:dyDescent="0.15">
      <c r="A22" s="99" t="s">
        <v>123</v>
      </c>
      <c r="B22" s="100" t="s">
        <v>161</v>
      </c>
      <c r="C22" s="100" t="s">
        <v>162</v>
      </c>
      <c r="D22" s="100" t="s">
        <v>163</v>
      </c>
      <c r="E22" s="99" t="s">
        <v>196</v>
      </c>
      <c r="F22" s="100"/>
      <c r="G22" s="66"/>
    </row>
    <row r="23" spans="1:7" ht="45" customHeight="1" x14ac:dyDescent="0.15">
      <c r="A23" s="99" t="s">
        <v>123</v>
      </c>
      <c r="B23" s="100" t="s">
        <v>164</v>
      </c>
      <c r="C23" s="100" t="s">
        <v>163</v>
      </c>
      <c r="D23" s="100" t="s">
        <v>163</v>
      </c>
      <c r="E23" s="99" t="s">
        <v>196</v>
      </c>
      <c r="F23" s="100"/>
      <c r="G23" s="66"/>
    </row>
    <row r="24" spans="1:7" ht="45" customHeight="1" x14ac:dyDescent="0.15">
      <c r="A24" s="99" t="s">
        <v>123</v>
      </c>
      <c r="B24" s="100" t="s">
        <v>130</v>
      </c>
      <c r="C24" s="100" t="s">
        <v>166</v>
      </c>
      <c r="D24" s="100" t="s">
        <v>165</v>
      </c>
      <c r="E24" s="99" t="s">
        <v>196</v>
      </c>
      <c r="F24" s="100"/>
      <c r="G24" s="66"/>
    </row>
    <row r="25" spans="1:7" ht="45" customHeight="1" x14ac:dyDescent="0.15">
      <c r="A25" s="99" t="s">
        <v>123</v>
      </c>
      <c r="B25" s="100" t="s">
        <v>167</v>
      </c>
      <c r="C25" s="100" t="s">
        <v>168</v>
      </c>
      <c r="D25" s="100" t="s">
        <v>169</v>
      </c>
      <c r="E25" s="99" t="s">
        <v>196</v>
      </c>
      <c r="F25" s="100"/>
      <c r="G25" s="66"/>
    </row>
    <row r="26" spans="1:7" ht="45" customHeight="1" x14ac:dyDescent="0.15">
      <c r="A26" s="99" t="s">
        <v>123</v>
      </c>
      <c r="B26" s="100" t="s">
        <v>205</v>
      </c>
      <c r="C26" s="100"/>
      <c r="D26" s="100" t="s">
        <v>206</v>
      </c>
      <c r="E26" s="100"/>
      <c r="F26" s="100"/>
      <c r="G26" s="66"/>
    </row>
    <row r="27" spans="1:7" ht="45" customHeight="1" x14ac:dyDescent="0.15">
      <c r="A27" s="99" t="s">
        <v>123</v>
      </c>
      <c r="B27" s="100"/>
      <c r="C27" s="100"/>
      <c r="D27" s="100"/>
      <c r="E27" s="100"/>
      <c r="F27" s="100"/>
      <c r="G27" s="66"/>
    </row>
    <row r="28" spans="1:7" ht="45" customHeight="1" x14ac:dyDescent="0.15">
      <c r="A28" s="99" t="s">
        <v>123</v>
      </c>
      <c r="B28" s="100"/>
      <c r="C28" s="100"/>
      <c r="D28" s="100"/>
      <c r="E28" s="100"/>
      <c r="F28" s="100"/>
      <c r="G28" s="66"/>
    </row>
    <row r="29" spans="1:7" ht="45" customHeight="1" x14ac:dyDescent="0.15">
      <c r="A29" s="99" t="s">
        <v>123</v>
      </c>
      <c r="B29" s="100"/>
      <c r="C29" s="100"/>
      <c r="D29" s="100"/>
      <c r="E29" s="100"/>
      <c r="F29" s="100"/>
      <c r="G29" s="66"/>
    </row>
    <row r="30" spans="1:7" ht="45" customHeight="1" x14ac:dyDescent="0.15">
      <c r="A30" s="99" t="s">
        <v>123</v>
      </c>
      <c r="B30" s="100"/>
      <c r="C30" s="100"/>
      <c r="D30" s="100"/>
      <c r="E30" s="100"/>
      <c r="F30" s="100"/>
      <c r="G30" s="66"/>
    </row>
    <row r="31" spans="1:7" ht="45" customHeight="1" x14ac:dyDescent="0.15">
      <c r="A31" s="99" t="s">
        <v>123</v>
      </c>
      <c r="B31" s="100"/>
      <c r="C31" s="100"/>
      <c r="D31" s="100"/>
      <c r="E31" s="100"/>
      <c r="F31" s="100"/>
      <c r="G31" s="66"/>
    </row>
    <row r="32" spans="1:7" ht="45" customHeight="1" x14ac:dyDescent="0.15">
      <c r="A32" s="99" t="s">
        <v>123</v>
      </c>
      <c r="B32" s="100"/>
      <c r="C32" s="100"/>
      <c r="D32" s="100"/>
      <c r="E32" s="100"/>
      <c r="F32" s="100"/>
      <c r="G32" s="66"/>
    </row>
    <row r="33" spans="1:7" ht="45" customHeight="1" x14ac:dyDescent="0.15">
      <c r="A33" s="99" t="s">
        <v>123</v>
      </c>
      <c r="B33" s="100"/>
      <c r="C33" s="100"/>
      <c r="D33" s="100"/>
      <c r="E33" s="100"/>
      <c r="F33" s="100"/>
      <c r="G33" s="66"/>
    </row>
  </sheetData>
  <mergeCells count="8">
    <mergeCell ref="G2:G3"/>
    <mergeCell ref="A1:G1"/>
    <mergeCell ref="A2:A3"/>
    <mergeCell ref="C2:C3"/>
    <mergeCell ref="D2:D3"/>
    <mergeCell ref="E2:E3"/>
    <mergeCell ref="F2:F3"/>
    <mergeCell ref="B2:B3"/>
  </mergeCells>
  <phoneticPr fontId="5" type="noConversion"/>
  <printOptions horizontalCentered="1"/>
  <pageMargins left="0.51181102362204722" right="0.51181102362204722" top="0.94488188976377963" bottom="0.74803149606299213" header="0.51181102362204722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34F0-6083-AD4D-AEE5-EBBF364EC0A6}">
  <dimension ref="A1:G12"/>
  <sheetViews>
    <sheetView topLeftCell="A3" workbookViewId="0">
      <selection activeCell="A4" sqref="A4"/>
    </sheetView>
  </sheetViews>
  <sheetFormatPr baseColWidth="10" defaultRowHeight="13" x14ac:dyDescent="0.15"/>
  <cols>
    <col min="1" max="7" width="37.5" customWidth="1"/>
  </cols>
  <sheetData>
    <row r="1" spans="1:7" ht="45" customHeight="1" x14ac:dyDescent="0.15">
      <c r="A1" s="126" t="s">
        <v>110</v>
      </c>
      <c r="B1" s="126"/>
      <c r="C1" s="126"/>
      <c r="D1" s="126"/>
      <c r="E1" s="126"/>
      <c r="F1" s="126"/>
      <c r="G1" s="126"/>
    </row>
    <row r="2" spans="1:7" ht="53" customHeight="1" x14ac:dyDescent="0.15">
      <c r="A2" s="122" t="s">
        <v>102</v>
      </c>
      <c r="B2" s="123" t="s">
        <v>109</v>
      </c>
      <c r="C2" s="122" t="s">
        <v>103</v>
      </c>
      <c r="D2" s="122" t="s">
        <v>104</v>
      </c>
      <c r="E2" s="122" t="s">
        <v>186</v>
      </c>
      <c r="F2" s="122" t="s">
        <v>105</v>
      </c>
      <c r="G2" s="125" t="s">
        <v>197</v>
      </c>
    </row>
    <row r="3" spans="1:7" ht="70" customHeight="1" x14ac:dyDescent="0.15">
      <c r="A3" s="122"/>
      <c r="B3" s="124"/>
      <c r="C3" s="122"/>
      <c r="D3" s="122"/>
      <c r="E3" s="122"/>
      <c r="F3" s="122"/>
      <c r="G3" s="125"/>
    </row>
    <row r="4" spans="1:7" ht="55" customHeight="1" x14ac:dyDescent="0.15">
      <c r="A4" s="99" t="s">
        <v>123</v>
      </c>
      <c r="B4" s="99" t="s">
        <v>172</v>
      </c>
      <c r="C4" s="99" t="s">
        <v>170</v>
      </c>
      <c r="D4" s="99" t="s">
        <v>171</v>
      </c>
      <c r="E4" s="99" t="s">
        <v>183</v>
      </c>
      <c r="F4" s="99" t="s">
        <v>200</v>
      </c>
      <c r="G4" s="100" t="s">
        <v>198</v>
      </c>
    </row>
    <row r="5" spans="1:7" ht="55" customHeight="1" x14ac:dyDescent="0.15">
      <c r="A5" s="99" t="s">
        <v>178</v>
      </c>
      <c r="B5" s="99" t="s">
        <v>177</v>
      </c>
      <c r="C5" s="99" t="s">
        <v>176</v>
      </c>
      <c r="D5" s="99" t="s">
        <v>173</v>
      </c>
      <c r="E5" s="99" t="s">
        <v>184</v>
      </c>
      <c r="F5" s="99" t="s">
        <v>200</v>
      </c>
      <c r="G5" s="100" t="s">
        <v>199</v>
      </c>
    </row>
    <row r="6" spans="1:7" ht="55" customHeight="1" x14ac:dyDescent="0.15">
      <c r="A6" s="99" t="s">
        <v>180</v>
      </c>
      <c r="B6" s="99" t="s">
        <v>179</v>
      </c>
      <c r="C6" s="99" t="s">
        <v>139</v>
      </c>
      <c r="D6" s="99" t="s">
        <v>174</v>
      </c>
      <c r="E6" s="99" t="s">
        <v>187</v>
      </c>
      <c r="F6" s="99" t="s">
        <v>200</v>
      </c>
      <c r="G6" s="100" t="s">
        <v>199</v>
      </c>
    </row>
    <row r="7" spans="1:7" ht="55" customHeight="1" x14ac:dyDescent="0.15">
      <c r="A7" s="99" t="s">
        <v>178</v>
      </c>
      <c r="B7" s="99" t="s">
        <v>182</v>
      </c>
      <c r="C7" s="99" t="s">
        <v>181</v>
      </c>
      <c r="D7" s="99" t="s">
        <v>175</v>
      </c>
      <c r="E7" s="99" t="s">
        <v>185</v>
      </c>
      <c r="F7" s="99" t="s">
        <v>200</v>
      </c>
      <c r="G7" s="100" t="s">
        <v>199</v>
      </c>
    </row>
    <row r="8" spans="1:7" ht="55" customHeight="1" x14ac:dyDescent="0.15">
      <c r="A8" s="100" t="s">
        <v>123</v>
      </c>
      <c r="B8" s="100" t="s">
        <v>150</v>
      </c>
      <c r="C8" s="100" t="s">
        <v>149</v>
      </c>
      <c r="D8" s="100" t="s">
        <v>125</v>
      </c>
      <c r="E8" s="104" t="s">
        <v>188</v>
      </c>
      <c r="F8" s="99" t="s">
        <v>200</v>
      </c>
      <c r="G8" s="100" t="s">
        <v>199</v>
      </c>
    </row>
    <row r="9" spans="1:7" ht="55" customHeight="1" x14ac:dyDescent="0.15">
      <c r="A9" s="100" t="s">
        <v>123</v>
      </c>
      <c r="B9" s="101" t="s">
        <v>190</v>
      </c>
      <c r="C9" s="100" t="s">
        <v>189</v>
      </c>
      <c r="D9" s="100" t="s">
        <v>189</v>
      </c>
      <c r="E9" s="100" t="s">
        <v>191</v>
      </c>
      <c r="F9" s="99" t="s">
        <v>200</v>
      </c>
      <c r="G9" s="100" t="s">
        <v>199</v>
      </c>
    </row>
    <row r="10" spans="1:7" ht="55" customHeight="1" x14ac:dyDescent="0.15">
      <c r="A10" s="105" t="s">
        <v>123</v>
      </c>
      <c r="B10" s="105" t="s">
        <v>192</v>
      </c>
      <c r="C10" s="105" t="s">
        <v>193</v>
      </c>
      <c r="D10" s="105" t="s">
        <v>194</v>
      </c>
      <c r="E10" s="105" t="s">
        <v>195</v>
      </c>
      <c r="F10" s="106" t="s">
        <v>200</v>
      </c>
      <c r="G10" s="105" t="s">
        <v>199</v>
      </c>
    </row>
    <row r="11" spans="1:7" ht="13" customHeight="1" x14ac:dyDescent="0.15">
      <c r="A11" s="109"/>
      <c r="B11" s="109"/>
      <c r="C11" s="109"/>
      <c r="D11" s="109"/>
      <c r="E11" s="109"/>
      <c r="F11" s="110"/>
      <c r="G11" s="109"/>
    </row>
    <row r="12" spans="1:7" ht="13" customHeight="1" x14ac:dyDescent="0.15">
      <c r="A12" s="107"/>
      <c r="B12" s="107"/>
      <c r="C12" s="107"/>
      <c r="D12" s="107"/>
      <c r="E12" s="107"/>
      <c r="F12" s="108"/>
      <c r="G12" s="107"/>
    </row>
  </sheetData>
  <mergeCells count="8">
    <mergeCell ref="G2:G3"/>
    <mergeCell ref="A1:G1"/>
    <mergeCell ref="F2:F3"/>
    <mergeCell ref="A2:A3"/>
    <mergeCell ref="B2:B3"/>
    <mergeCell ref="C2:C3"/>
    <mergeCell ref="D2:D3"/>
    <mergeCell ref="E2:E3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B07C2-32EA-6946-8559-DFD286B72E8D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C242-DCFC-3741-B493-18504C801A8B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6CD2-DCA1-0C4A-B8E8-BF9DFEA933BD}">
  <dimension ref="A1"/>
  <sheetViews>
    <sheetView workbookViewId="0"/>
  </sheetViews>
  <sheetFormatPr baseColWidth="10" defaultRowHeight="13" x14ac:dyDescent="0.15"/>
  <sheetData>
    <row r="1" spans="1:1" x14ac:dyDescent="0.15">
      <c r="A1" s="103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B954-BB26-E544-BE45-5C8A5672F069}">
  <dimension ref="A1"/>
  <sheetViews>
    <sheetView workbookViewId="0"/>
  </sheetViews>
  <sheetFormatPr baseColWidth="10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 1 - budget</vt:lpstr>
      <vt:lpstr>2 - création</vt:lpstr>
      <vt:lpstr>3 - action culturelle</vt:lpstr>
      <vt:lpstr>action sportive</vt:lpstr>
      <vt:lpstr>Sécurité</vt:lpstr>
      <vt:lpstr>Inventaire</vt:lpstr>
      <vt:lpstr>Inventaire Sportif</vt:lpstr>
      <vt:lpstr>Inventaire Culturel</vt:lpstr>
      <vt:lpstr>' 1 - budget'!Zone_d_impression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DU Guenola</dc:creator>
  <cp:lastModifiedBy>Sadio Seydi</cp:lastModifiedBy>
  <cp:lastPrinted>2019-09-09T08:38:20Z</cp:lastPrinted>
  <dcterms:created xsi:type="dcterms:W3CDTF">2008-06-30T13:56:35Z</dcterms:created>
  <dcterms:modified xsi:type="dcterms:W3CDTF">2024-04-22T21:52:34Z</dcterms:modified>
</cp:coreProperties>
</file>